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муниципальные программы\Огран. мун. управлен\"/>
    </mc:Choice>
  </mc:AlternateContent>
  <bookViews>
    <workbookView xWindow="0" yWindow="0" windowWidth="28470" windowHeight="114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20" i="1"/>
  <c r="G20" i="1"/>
  <c r="F20" i="1"/>
  <c r="E20" i="1"/>
  <c r="D20" i="1"/>
  <c r="I22" i="1"/>
  <c r="H22" i="1"/>
  <c r="G22" i="1"/>
  <c r="F22" i="1"/>
  <c r="E22" i="1"/>
  <c r="D22" i="1"/>
  <c r="C51" i="1" l="1"/>
  <c r="C50" i="1"/>
  <c r="I49" i="1"/>
  <c r="H49" i="1"/>
  <c r="G49" i="1"/>
  <c r="F49" i="1"/>
  <c r="E49" i="1"/>
  <c r="D49" i="1"/>
  <c r="I46" i="1"/>
  <c r="H46" i="1"/>
  <c r="G46" i="1"/>
  <c r="F46" i="1"/>
  <c r="E46" i="1"/>
  <c r="D46" i="1"/>
  <c r="I43" i="1"/>
  <c r="H43" i="1"/>
  <c r="G43" i="1"/>
  <c r="F43" i="1"/>
  <c r="E43" i="1"/>
  <c r="D43" i="1"/>
  <c r="I40" i="1"/>
  <c r="H40" i="1"/>
  <c r="G40" i="1"/>
  <c r="F40" i="1"/>
  <c r="E40" i="1"/>
  <c r="D40" i="1"/>
  <c r="I30" i="1"/>
  <c r="H30" i="1"/>
  <c r="G30" i="1"/>
  <c r="F30" i="1"/>
  <c r="E30" i="1"/>
  <c r="I29" i="1"/>
  <c r="H29" i="1"/>
  <c r="G29" i="1"/>
  <c r="G28" i="1" s="1"/>
  <c r="F29" i="1"/>
  <c r="E29" i="1"/>
  <c r="D29" i="1"/>
  <c r="D30" i="1"/>
  <c r="I37" i="1"/>
  <c r="H37" i="1"/>
  <c r="G37" i="1"/>
  <c r="F37" i="1"/>
  <c r="E37" i="1"/>
  <c r="D37" i="1"/>
  <c r="I34" i="1"/>
  <c r="H34" i="1"/>
  <c r="G34" i="1"/>
  <c r="F34" i="1"/>
  <c r="E34" i="1"/>
  <c r="D34" i="1"/>
  <c r="I31" i="1"/>
  <c r="H31" i="1"/>
  <c r="G31" i="1"/>
  <c r="F31" i="1"/>
  <c r="E31" i="1"/>
  <c r="D31" i="1"/>
  <c r="I28" i="1"/>
  <c r="H28" i="1"/>
  <c r="E28" i="1"/>
  <c r="D28" i="1"/>
  <c r="F28" i="1" l="1"/>
  <c r="H21" i="1"/>
  <c r="G21" i="1"/>
  <c r="F21" i="1"/>
  <c r="E21" i="1"/>
  <c r="E19" i="1" s="1"/>
  <c r="D21" i="1"/>
  <c r="D19" i="1"/>
  <c r="F19" i="1"/>
  <c r="G19" i="1"/>
  <c r="H19" i="1"/>
  <c r="I21" i="1"/>
  <c r="I25" i="1" l="1"/>
  <c r="I19" i="1"/>
  <c r="I55" i="1" l="1"/>
  <c r="H55" i="1" l="1"/>
  <c r="G55" i="1"/>
  <c r="F55" i="1"/>
  <c r="E55" i="1"/>
  <c r="D55" i="1"/>
  <c r="D54" i="1" l="1"/>
  <c r="E54" i="1"/>
  <c r="F54" i="1"/>
  <c r="F53" i="1" s="1"/>
  <c r="G54" i="1"/>
  <c r="G53" i="1" s="1"/>
  <c r="H54" i="1"/>
  <c r="H53" i="1" s="1"/>
  <c r="I54" i="1"/>
  <c r="I53" i="1" s="1"/>
  <c r="D53" i="1" l="1"/>
  <c r="C55" i="1"/>
  <c r="E53" i="1"/>
  <c r="C54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H16" i="1"/>
  <c r="G16" i="1"/>
  <c r="F16" i="1"/>
  <c r="E16" i="1"/>
  <c r="D16" i="1"/>
  <c r="I16" i="1"/>
  <c r="C53" i="1" l="1"/>
  <c r="C16" i="1"/>
</calcChain>
</file>

<file path=xl/sharedStrings.xml><?xml version="1.0" encoding="utf-8"?>
<sst xmlns="http://schemas.openxmlformats.org/spreadsheetml/2006/main" count="91" uniqueCount="48">
  <si>
    <t>Приложение 1</t>
  </si>
  <si>
    <t>"Приложение 2</t>
  </si>
  <si>
    <t>к муниципальной программе</t>
  </si>
  <si>
    <t>ПЕРЕЧЕНЬ ОСНОВНЫХ МЕРОПРИЯТИЙ МУНИЦИПАЛЬНОЙ ПРОГРАММЫ</t>
  </si>
  <si>
    <t>Бойкопонурского сельского поселения Калининского района</t>
  </si>
  <si>
    <t>Наименование мероприятия</t>
  </si>
  <si>
    <t>(тыс. руб.)</t>
  </si>
  <si>
    <t>В том числе по годам</t>
  </si>
  <si>
    <t>Участник муниципальной программы (к примеру, муниципальный заказчик, главный распорядитель (распорядитель) бюджетных средств, исполнитель)</t>
  </si>
  <si>
    <t>Основное мероприятие №1  "Обеспечение деятельности высшего должностного лица Бойкопонурского сельского поселения Калининского района"</t>
  </si>
  <si>
    <t>Всего</t>
  </si>
  <si>
    <t>Мероприятие должно оцениваться по степени освоения финансовых средств, выделенных на него в определенный год</t>
  </si>
  <si>
    <t>Администрация Бойкопонурского сельского поселения Калининского района</t>
  </si>
  <si>
    <t>местный бюджет</t>
  </si>
  <si>
    <t>краевой бюджет</t>
  </si>
  <si>
    <t>Основное мероприятие №2 "Обеспечение выполнения функций аппарата администрации Бойкопонурского сельского поселения Калининского района"</t>
  </si>
  <si>
    <t>Мероприятие №2.1 "Расходы на обеспечение функций органов местного самоуправления"</t>
  </si>
  <si>
    <t>Местный бюджет</t>
  </si>
  <si>
    <t>Краевой бюджет</t>
  </si>
  <si>
    <t>Мероприятие № 3.1 "Выполнение функций территориальных органов местного самоуправления"</t>
  </si>
  <si>
    <t>Мероприятие № 3.2 "Выполнение функций территориальных органов местного самоуправления (похозяйственный учет)"</t>
  </si>
  <si>
    <t>Мероприятие № 3.3 "Обеспечение деятельности администрации   Бойкопонурского сельского поселения Калининского района по укреплению материально-технической базы и прочим расходам"</t>
  </si>
  <si>
    <t>Основное мероприятие № 4 "Обеспечение деятельности представительного органа власти Бойкопонурского сельского поселения"</t>
  </si>
  <si>
    <t>Совет Бойкопонурского сельского поселения Калининского района</t>
  </si>
  <si>
    <t>Основное мероприятие № 5 "Обеспечение деятельности контрольно-счетной палаты"</t>
  </si>
  <si>
    <t>Обеспечение правомерного, результативного и экономного использования средств бюджета</t>
  </si>
  <si>
    <t>Основное мероприятие № 6 "Финансовое обеспечение непредвиденных расходов"</t>
  </si>
  <si>
    <t>Резервные фонды органов местного самоуправления</t>
  </si>
  <si>
    <t>Основное мероприятие № 7 "Мероприятия по осуществлению первичного воинского учета на территориях, где отсутствуют военные комиссариаты"</t>
  </si>
  <si>
    <t>ИТОГО</t>
  </si>
  <si>
    <t>Заместитель главы Бойкопонурского</t>
  </si>
  <si>
    <t>сельского поселения Калининского района</t>
  </si>
  <si>
    <t xml:space="preserve">                                                                                             Г.Н. Огарков</t>
  </si>
  <si>
    <t>Объем финансирования, всего</t>
  </si>
  <si>
    <t>Источники финансирования</t>
  </si>
  <si>
    <t>Непосредственный результат реализации мероприятия</t>
  </si>
  <si>
    <t>Мероприятие №2.2 "Мероприятия по созданию и организации деятельности административных комиссий</t>
  </si>
  <si>
    <t>к постановлению администрации Бойкопонурского сельского поселения                                                                                                               Калининского района</t>
  </si>
  <si>
    <t>Бойкопонурского сельского поселения Калининского района "Организация муниципального управления"                                на 2024-2029 годы</t>
  </si>
  <si>
    <t>2024 год</t>
  </si>
  <si>
    <t>2025 год</t>
  </si>
  <si>
    <t>2026 год</t>
  </si>
  <si>
    <t>2027 год</t>
  </si>
  <si>
    <t>2028 год</t>
  </si>
  <si>
    <t>2029 год</t>
  </si>
  <si>
    <t>Основное мероприятие №3 "Мероприятия по другим общегосударственным вопросам администрации Бойкопонурского сельского поселения Калининского района на 2024-2029 годы"</t>
  </si>
  <si>
    <t>"Организация муниципального управления"  на 2024-2029 годы</t>
  </si>
  <si>
    <t>от 21.02.2024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</si>
</sst>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right" vertical="center"/>
    </xf>
    <xf numFmtId="0" fontId="0" fillId="0" borderId="0" xfId="0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6" xfId="0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165" fontId="2" fillId="0" borderId="6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1" xfId="0" applyFont="1" applyBorder="1" applyAlignment="1">
      <alignment wrapText="1"/>
    </xf>
    <xf numFmtId="164" fontId="1" fillId="0" borderId="11" xfId="0" applyNumberFormat="1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7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6" fillId="0" borderId="0" xfId="0" applyFont="1"/>
    <xf numFmtId="0" fontId="1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6" fillId="0" borderId="21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1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29"/>
  <sheetViews>
    <sheetView tabSelected="1" workbookViewId="0">
      <selection activeCell="E5" sqref="E5:K5"/>
    </sheetView>
  </sheetViews>
  <sheetFormatPr defaultRowHeight="15" x14ac:dyDescent="0.25"/>
  <cols>
    <col min="1" max="1" width="55.85546875" customWidth="1"/>
    <col min="2" max="2" width="22.42578125" customWidth="1"/>
    <col min="3" max="3" width="13.42578125" customWidth="1"/>
    <col min="4" max="4" width="11.42578125" customWidth="1"/>
    <col min="5" max="5" width="11.5703125" customWidth="1"/>
    <col min="6" max="6" width="12.7109375" bestFit="1" customWidth="1"/>
    <col min="7" max="7" width="12" customWidth="1"/>
    <col min="8" max="8" width="11.7109375" customWidth="1"/>
    <col min="9" max="9" width="12.7109375" bestFit="1" customWidth="1"/>
    <col min="10" max="10" width="30.5703125" customWidth="1"/>
    <col min="11" max="11" width="35" customWidth="1"/>
  </cols>
  <sheetData>
    <row r="2" spans="1:17" ht="24" customHeight="1" x14ac:dyDescent="0.3">
      <c r="A2" s="17"/>
      <c r="B2" s="33"/>
      <c r="C2" s="17"/>
      <c r="D2" s="17"/>
      <c r="E2" s="45" t="s">
        <v>0</v>
      </c>
      <c r="F2" s="45"/>
      <c r="G2" s="45"/>
      <c r="H2" s="45"/>
      <c r="I2" s="45"/>
      <c r="J2" s="45"/>
      <c r="K2" s="45"/>
      <c r="L2" s="1"/>
      <c r="M2" s="1"/>
      <c r="N2" s="1"/>
      <c r="O2" s="1"/>
      <c r="P2" s="1"/>
      <c r="Q2" s="1"/>
    </row>
    <row r="3" spans="1:17" ht="45.75" customHeight="1" x14ac:dyDescent="0.3">
      <c r="A3" s="17"/>
      <c r="B3" s="33"/>
      <c r="C3" s="17"/>
      <c r="D3" s="17"/>
      <c r="E3" s="45" t="s">
        <v>37</v>
      </c>
      <c r="F3" s="45"/>
      <c r="G3" s="45"/>
      <c r="H3" s="45"/>
      <c r="I3" s="45"/>
      <c r="J3" s="45"/>
      <c r="K3" s="45"/>
      <c r="L3" s="1"/>
      <c r="M3" s="1"/>
      <c r="N3" s="1"/>
      <c r="O3" s="1"/>
      <c r="P3" s="1"/>
      <c r="Q3" s="1"/>
    </row>
    <row r="4" spans="1:17" ht="27.75" customHeight="1" x14ac:dyDescent="0.3">
      <c r="A4" s="17"/>
      <c r="B4" s="33"/>
      <c r="C4" s="17"/>
      <c r="D4" s="17"/>
      <c r="E4" s="45" t="s">
        <v>47</v>
      </c>
      <c r="F4" s="45"/>
      <c r="G4" s="45"/>
      <c r="H4" s="45"/>
      <c r="I4" s="45"/>
      <c r="J4" s="45"/>
      <c r="K4" s="45"/>
      <c r="L4" s="1"/>
      <c r="M4" s="1"/>
      <c r="N4" s="1"/>
      <c r="O4" s="1"/>
      <c r="P4" s="1"/>
      <c r="Q4" s="1"/>
    </row>
    <row r="5" spans="1:17" ht="25.5" customHeight="1" x14ac:dyDescent="0.3">
      <c r="A5" s="17"/>
      <c r="B5" s="33"/>
      <c r="C5" s="17"/>
      <c r="D5" s="17"/>
      <c r="E5" s="45" t="s">
        <v>1</v>
      </c>
      <c r="F5" s="45"/>
      <c r="G5" s="45"/>
      <c r="H5" s="45"/>
      <c r="I5" s="45"/>
      <c r="J5" s="45"/>
      <c r="K5" s="45"/>
      <c r="L5" s="1"/>
      <c r="M5" s="1"/>
      <c r="N5" s="1"/>
      <c r="O5" s="1"/>
      <c r="P5" s="1"/>
      <c r="Q5" s="1"/>
    </row>
    <row r="6" spans="1:17" ht="21.75" customHeight="1" x14ac:dyDescent="0.3">
      <c r="A6" s="17"/>
      <c r="B6" s="33"/>
      <c r="C6" s="8"/>
      <c r="D6" s="8"/>
      <c r="E6" s="46" t="s">
        <v>2</v>
      </c>
      <c r="F6" s="46"/>
      <c r="G6" s="46"/>
      <c r="H6" s="46"/>
      <c r="I6" s="46"/>
      <c r="J6" s="46"/>
      <c r="K6" s="46"/>
      <c r="L6" s="1"/>
      <c r="M6" s="1"/>
      <c r="N6" s="1"/>
      <c r="O6" s="1"/>
      <c r="P6" s="1"/>
      <c r="Q6" s="1"/>
    </row>
    <row r="7" spans="1:17" ht="37.5" customHeight="1" x14ac:dyDescent="0.3">
      <c r="A7" s="17"/>
      <c r="B7" s="33"/>
      <c r="C7" s="17"/>
      <c r="D7" s="17"/>
      <c r="E7" s="47" t="s">
        <v>38</v>
      </c>
      <c r="F7" s="48"/>
      <c r="G7" s="48"/>
      <c r="H7" s="48"/>
      <c r="I7" s="48"/>
      <c r="J7" s="48"/>
      <c r="K7" s="48"/>
      <c r="L7" s="1"/>
      <c r="M7" s="1"/>
      <c r="N7" s="1"/>
      <c r="O7" s="1"/>
      <c r="P7" s="1"/>
      <c r="Q7" s="1"/>
    </row>
    <row r="8" spans="1:17" ht="18.75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"/>
      <c r="M8" s="1"/>
      <c r="N8" s="1"/>
      <c r="O8" s="1"/>
      <c r="P8" s="1"/>
      <c r="Q8" s="1"/>
    </row>
    <row r="9" spans="1:17" ht="30" customHeight="1" x14ac:dyDescent="0.3">
      <c r="A9" s="65" t="s">
        <v>3</v>
      </c>
      <c r="B9" s="65"/>
      <c r="C9" s="65"/>
      <c r="D9" s="65"/>
      <c r="E9" s="65"/>
      <c r="F9" s="65"/>
      <c r="G9" s="65"/>
      <c r="H9" s="65"/>
      <c r="I9" s="65"/>
      <c r="J9" s="65"/>
      <c r="K9" s="17"/>
      <c r="L9" s="1"/>
      <c r="M9" s="1"/>
      <c r="N9" s="1"/>
      <c r="O9" s="1"/>
      <c r="P9" s="1"/>
      <c r="Q9" s="1"/>
    </row>
    <row r="10" spans="1:17" ht="21" customHeight="1" x14ac:dyDescent="0.3">
      <c r="A10" s="65" t="s">
        <v>4</v>
      </c>
      <c r="B10" s="65"/>
      <c r="C10" s="65"/>
      <c r="D10" s="65"/>
      <c r="E10" s="65"/>
      <c r="F10" s="65"/>
      <c r="G10" s="65"/>
      <c r="H10" s="65"/>
      <c r="I10" s="65"/>
      <c r="J10" s="65"/>
      <c r="K10" s="17"/>
      <c r="L10" s="1"/>
      <c r="M10" s="1"/>
      <c r="N10" s="1"/>
      <c r="O10" s="1"/>
      <c r="P10" s="1"/>
      <c r="Q10" s="1"/>
    </row>
    <row r="11" spans="1:17" ht="18.75" x14ac:dyDescent="0.3">
      <c r="A11" s="65" t="s">
        <v>46</v>
      </c>
      <c r="B11" s="65"/>
      <c r="C11" s="65"/>
      <c r="D11" s="65"/>
      <c r="E11" s="65"/>
      <c r="F11" s="65"/>
      <c r="G11" s="65"/>
      <c r="H11" s="65"/>
      <c r="I11" s="65"/>
      <c r="J11" s="65"/>
      <c r="K11" s="17"/>
      <c r="L11" s="1"/>
      <c r="M11" s="1"/>
      <c r="N11" s="1"/>
      <c r="O11" s="1"/>
      <c r="P11" s="1"/>
      <c r="Q11" s="1"/>
    </row>
    <row r="12" spans="1:17" ht="19.5" thickBot="1" x14ac:dyDescent="0.3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"/>
      <c r="M12" s="1"/>
      <c r="N12" s="1"/>
      <c r="O12" s="1"/>
      <c r="P12" s="1"/>
      <c r="Q12" s="1"/>
    </row>
    <row r="13" spans="1:17" ht="154.5" customHeight="1" x14ac:dyDescent="0.25">
      <c r="A13" s="28" t="s">
        <v>5</v>
      </c>
      <c r="B13" s="29" t="s">
        <v>34</v>
      </c>
      <c r="C13" s="29" t="s">
        <v>33</v>
      </c>
      <c r="D13" s="68" t="s">
        <v>7</v>
      </c>
      <c r="E13" s="69"/>
      <c r="F13" s="69"/>
      <c r="G13" s="69"/>
      <c r="H13" s="69"/>
      <c r="I13" s="70"/>
      <c r="J13" s="29" t="s">
        <v>35</v>
      </c>
      <c r="K13" s="30" t="s">
        <v>8</v>
      </c>
      <c r="L13" s="1"/>
      <c r="M13" s="1"/>
      <c r="N13" s="1"/>
      <c r="O13" s="1"/>
      <c r="P13" s="1"/>
      <c r="Q13" s="1"/>
    </row>
    <row r="14" spans="1:17" ht="31.5" customHeight="1" x14ac:dyDescent="0.3">
      <c r="A14" s="31"/>
      <c r="B14" s="18"/>
      <c r="C14" s="18" t="s">
        <v>6</v>
      </c>
      <c r="D14" s="18" t="s">
        <v>39</v>
      </c>
      <c r="E14" s="18" t="s">
        <v>40</v>
      </c>
      <c r="F14" s="18" t="s">
        <v>41</v>
      </c>
      <c r="G14" s="18" t="s">
        <v>42</v>
      </c>
      <c r="H14" s="18" t="s">
        <v>43</v>
      </c>
      <c r="I14" s="18" t="s">
        <v>44</v>
      </c>
      <c r="J14" s="18"/>
      <c r="K14" s="24"/>
      <c r="L14" s="1"/>
      <c r="M14" s="1"/>
      <c r="N14" s="1"/>
      <c r="O14" s="1"/>
      <c r="P14" s="1"/>
      <c r="Q14" s="1"/>
    </row>
    <row r="15" spans="1:17" ht="18.75" x14ac:dyDescent="0.3">
      <c r="A15" s="31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  <c r="J15" s="18">
        <v>10</v>
      </c>
      <c r="K15" s="24">
        <v>11</v>
      </c>
      <c r="L15" s="1"/>
      <c r="M15" s="1"/>
      <c r="N15" s="1"/>
      <c r="O15" s="1"/>
      <c r="P15" s="1"/>
      <c r="Q15" s="1"/>
    </row>
    <row r="16" spans="1:17" ht="42" customHeight="1" x14ac:dyDescent="0.3">
      <c r="A16" s="40" t="s">
        <v>9</v>
      </c>
      <c r="B16" s="2" t="s">
        <v>10</v>
      </c>
      <c r="C16" s="2">
        <f>D16+E16+F16+G16+H16+I16</f>
        <v>5019</v>
      </c>
      <c r="D16" s="2">
        <f t="shared" ref="D16:H16" si="0">D17+D18</f>
        <v>820</v>
      </c>
      <c r="E16" s="2">
        <f t="shared" si="0"/>
        <v>820</v>
      </c>
      <c r="F16" s="2">
        <f t="shared" si="0"/>
        <v>820</v>
      </c>
      <c r="G16" s="2">
        <f t="shared" si="0"/>
        <v>853</v>
      </c>
      <c r="H16" s="2">
        <f t="shared" si="0"/>
        <v>853</v>
      </c>
      <c r="I16" s="2">
        <f>I17+I18</f>
        <v>853</v>
      </c>
      <c r="J16" s="66" t="s">
        <v>11</v>
      </c>
      <c r="K16" s="67" t="s">
        <v>12</v>
      </c>
      <c r="L16" s="1"/>
      <c r="M16" s="1"/>
      <c r="N16" s="1"/>
      <c r="O16" s="1"/>
      <c r="P16" s="1"/>
      <c r="Q16" s="1"/>
    </row>
    <row r="17" spans="1:17" ht="21" customHeight="1" x14ac:dyDescent="0.3">
      <c r="A17" s="63"/>
      <c r="B17" s="18" t="s">
        <v>13</v>
      </c>
      <c r="C17" s="18">
        <f t="shared" ref="C17:C55" si="1">D17+E17+F17+G17+H17+I17</f>
        <v>5019</v>
      </c>
      <c r="D17" s="18">
        <v>820</v>
      </c>
      <c r="E17" s="18">
        <v>820</v>
      </c>
      <c r="F17" s="18">
        <v>820</v>
      </c>
      <c r="G17" s="18">
        <v>853</v>
      </c>
      <c r="H17" s="18">
        <v>853</v>
      </c>
      <c r="I17" s="18">
        <v>853</v>
      </c>
      <c r="J17" s="66"/>
      <c r="K17" s="67"/>
      <c r="L17" s="1"/>
      <c r="M17" s="1"/>
      <c r="N17" s="1"/>
      <c r="O17" s="1"/>
      <c r="P17" s="1"/>
      <c r="Q17" s="1"/>
    </row>
    <row r="18" spans="1:17" ht="27.75" customHeight="1" x14ac:dyDescent="0.3">
      <c r="A18" s="64"/>
      <c r="B18" s="18" t="s">
        <v>14</v>
      </c>
      <c r="C18" s="18">
        <f t="shared" si="1"/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66"/>
      <c r="K18" s="67"/>
      <c r="L18" s="1"/>
      <c r="M18" s="1"/>
      <c r="N18" s="1"/>
      <c r="O18" s="1"/>
      <c r="P18" s="1"/>
      <c r="Q18" s="1"/>
    </row>
    <row r="19" spans="1:17" ht="29.25" customHeight="1" x14ac:dyDescent="0.3">
      <c r="A19" s="40" t="s">
        <v>15</v>
      </c>
      <c r="B19" s="2" t="s">
        <v>10</v>
      </c>
      <c r="C19" s="3">
        <f t="shared" si="1"/>
        <v>31151.8</v>
      </c>
      <c r="D19" s="6">
        <f t="shared" ref="D19:I19" si="2">D20+D21</f>
        <v>5424.8</v>
      </c>
      <c r="E19" s="6">
        <f t="shared" si="2"/>
        <v>5024.8</v>
      </c>
      <c r="F19" s="6">
        <f t="shared" si="2"/>
        <v>5024.8</v>
      </c>
      <c r="G19" s="6">
        <f t="shared" si="2"/>
        <v>5225.8</v>
      </c>
      <c r="H19" s="6">
        <f t="shared" si="2"/>
        <v>5225.8</v>
      </c>
      <c r="I19" s="6">
        <f t="shared" si="2"/>
        <v>5225.8</v>
      </c>
      <c r="J19" s="55" t="s">
        <v>11</v>
      </c>
      <c r="K19" s="57" t="s">
        <v>12</v>
      </c>
      <c r="L19" s="1"/>
      <c r="M19" s="1"/>
      <c r="N19" s="1"/>
      <c r="O19" s="1"/>
      <c r="P19" s="1"/>
      <c r="Q19" s="1"/>
    </row>
    <row r="20" spans="1:17" ht="24.75" customHeight="1" x14ac:dyDescent="0.3">
      <c r="A20" s="63"/>
      <c r="B20" s="18" t="s">
        <v>13</v>
      </c>
      <c r="C20" s="4">
        <f t="shared" si="1"/>
        <v>31129</v>
      </c>
      <c r="D20" s="4">
        <f>D23+D26</f>
        <v>5421</v>
      </c>
      <c r="E20" s="4">
        <f t="shared" ref="E20:I20" si="3">E23+E26</f>
        <v>5021</v>
      </c>
      <c r="F20" s="4">
        <f t="shared" si="3"/>
        <v>5021</v>
      </c>
      <c r="G20" s="4">
        <f t="shared" si="3"/>
        <v>5222</v>
      </c>
      <c r="H20" s="4">
        <f t="shared" si="3"/>
        <v>5222</v>
      </c>
      <c r="I20" s="4">
        <f t="shared" si="3"/>
        <v>5222</v>
      </c>
      <c r="J20" s="61"/>
      <c r="K20" s="62"/>
      <c r="L20" s="1"/>
      <c r="M20" s="1"/>
      <c r="N20" s="1"/>
      <c r="O20" s="1"/>
      <c r="P20" s="1"/>
      <c r="Q20" s="1"/>
    </row>
    <row r="21" spans="1:17" ht="18.75" x14ac:dyDescent="0.3">
      <c r="A21" s="64"/>
      <c r="B21" s="18" t="s">
        <v>14</v>
      </c>
      <c r="C21" s="18">
        <f t="shared" si="1"/>
        <v>22.8</v>
      </c>
      <c r="D21" s="18">
        <f t="shared" ref="D21:H21" si="4">D24+D27</f>
        <v>3.8</v>
      </c>
      <c r="E21" s="18">
        <f t="shared" si="4"/>
        <v>3.8</v>
      </c>
      <c r="F21" s="18">
        <f t="shared" si="4"/>
        <v>3.8</v>
      </c>
      <c r="G21" s="18">
        <f t="shared" si="4"/>
        <v>3.8</v>
      </c>
      <c r="H21" s="18">
        <f t="shared" si="4"/>
        <v>3.8</v>
      </c>
      <c r="I21" s="18">
        <f>I24+I27</f>
        <v>3.8</v>
      </c>
      <c r="J21" s="61"/>
      <c r="K21" s="62"/>
      <c r="L21" s="1"/>
      <c r="M21" s="1"/>
      <c r="N21" s="1"/>
      <c r="O21" s="1"/>
      <c r="P21" s="1"/>
      <c r="Q21" s="1"/>
    </row>
    <row r="22" spans="1:17" ht="24" customHeight="1" x14ac:dyDescent="0.3">
      <c r="A22" s="40" t="s">
        <v>16</v>
      </c>
      <c r="B22" s="18" t="s">
        <v>10</v>
      </c>
      <c r="C22" s="4">
        <f t="shared" si="1"/>
        <v>31129</v>
      </c>
      <c r="D22" s="4">
        <f>D23+D24</f>
        <v>5421</v>
      </c>
      <c r="E22" s="4">
        <f t="shared" ref="E22:I22" si="5">E23+E24</f>
        <v>5021</v>
      </c>
      <c r="F22" s="4">
        <f t="shared" si="5"/>
        <v>5021</v>
      </c>
      <c r="G22" s="4">
        <f t="shared" si="5"/>
        <v>5222</v>
      </c>
      <c r="H22" s="4">
        <f t="shared" si="5"/>
        <v>5222</v>
      </c>
      <c r="I22" s="4">
        <f t="shared" si="5"/>
        <v>5222</v>
      </c>
      <c r="J22" s="56"/>
      <c r="K22" s="58"/>
      <c r="L22" s="1"/>
      <c r="M22" s="1"/>
      <c r="N22" s="1"/>
      <c r="O22" s="1"/>
      <c r="P22" s="1"/>
      <c r="Q22" s="1"/>
    </row>
    <row r="23" spans="1:17" ht="18.75" x14ac:dyDescent="0.3">
      <c r="A23" s="41"/>
      <c r="B23" s="18" t="s">
        <v>17</v>
      </c>
      <c r="C23" s="4">
        <f t="shared" si="1"/>
        <v>31129</v>
      </c>
      <c r="D23" s="4">
        <v>5421</v>
      </c>
      <c r="E23" s="4">
        <v>5021</v>
      </c>
      <c r="F23" s="4">
        <v>5021</v>
      </c>
      <c r="G23" s="4">
        <v>5222</v>
      </c>
      <c r="H23" s="4">
        <v>5222</v>
      </c>
      <c r="I23" s="4">
        <v>5222</v>
      </c>
      <c r="J23" s="56"/>
      <c r="K23" s="58"/>
      <c r="L23" s="1"/>
      <c r="M23" s="1"/>
      <c r="N23" s="1"/>
      <c r="O23" s="1"/>
      <c r="P23" s="1"/>
      <c r="Q23" s="1"/>
    </row>
    <row r="24" spans="1:17" ht="18.75" x14ac:dyDescent="0.3">
      <c r="A24" s="42"/>
      <c r="B24" s="18" t="s">
        <v>14</v>
      </c>
      <c r="C24" s="18">
        <f t="shared" si="1"/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56"/>
      <c r="K24" s="58"/>
      <c r="L24" s="1"/>
      <c r="M24" s="1"/>
      <c r="N24" s="1"/>
      <c r="O24" s="1"/>
      <c r="P24" s="1"/>
      <c r="Q24" s="1"/>
    </row>
    <row r="25" spans="1:17" ht="25.5" customHeight="1" x14ac:dyDescent="0.3">
      <c r="A25" s="40" t="s">
        <v>36</v>
      </c>
      <c r="B25" s="18" t="s">
        <v>10</v>
      </c>
      <c r="C25" s="18">
        <f t="shared" si="1"/>
        <v>22.8</v>
      </c>
      <c r="D25" s="18">
        <v>3.8</v>
      </c>
      <c r="E25" s="18">
        <v>3.8</v>
      </c>
      <c r="F25" s="18">
        <v>3.8</v>
      </c>
      <c r="G25" s="18">
        <v>3.8</v>
      </c>
      <c r="H25" s="18">
        <v>3.8</v>
      </c>
      <c r="I25" s="18">
        <f>I26+I27</f>
        <v>3.8</v>
      </c>
      <c r="J25" s="56"/>
      <c r="K25" s="58"/>
      <c r="L25" s="1"/>
      <c r="M25" s="1"/>
      <c r="N25" s="1"/>
      <c r="O25" s="1"/>
      <c r="P25" s="1"/>
      <c r="Q25" s="1"/>
    </row>
    <row r="26" spans="1:17" ht="17.25" customHeight="1" x14ac:dyDescent="0.3">
      <c r="A26" s="41"/>
      <c r="B26" s="18" t="s">
        <v>13</v>
      </c>
      <c r="C26" s="18">
        <f t="shared" si="1"/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56"/>
      <c r="K26" s="58"/>
      <c r="L26" s="1"/>
      <c r="M26" s="1"/>
      <c r="N26" s="1"/>
      <c r="O26" s="1"/>
      <c r="P26" s="1"/>
      <c r="Q26" s="1"/>
    </row>
    <row r="27" spans="1:17" ht="31.5" customHeight="1" x14ac:dyDescent="0.3">
      <c r="A27" s="42"/>
      <c r="B27" s="18" t="s">
        <v>14</v>
      </c>
      <c r="C27" s="18">
        <f t="shared" si="1"/>
        <v>22.8</v>
      </c>
      <c r="D27" s="18">
        <v>3.8</v>
      </c>
      <c r="E27" s="18">
        <v>3.8</v>
      </c>
      <c r="F27" s="18">
        <v>3.8</v>
      </c>
      <c r="G27" s="18">
        <v>3.8</v>
      </c>
      <c r="H27" s="18">
        <v>3.8</v>
      </c>
      <c r="I27" s="18">
        <v>3.8</v>
      </c>
      <c r="J27" s="59"/>
      <c r="K27" s="60"/>
      <c r="L27" s="1"/>
      <c r="M27" s="1"/>
      <c r="N27" s="1"/>
      <c r="O27" s="1"/>
      <c r="P27" s="1"/>
      <c r="Q27" s="1"/>
    </row>
    <row r="28" spans="1:17" ht="58.5" customHeight="1" x14ac:dyDescent="0.3">
      <c r="A28" s="40" t="s">
        <v>45</v>
      </c>
      <c r="B28" s="2" t="s">
        <v>10</v>
      </c>
      <c r="C28" s="3">
        <f t="shared" si="1"/>
        <v>10038</v>
      </c>
      <c r="D28" s="2">
        <f>D29+D30</f>
        <v>1673</v>
      </c>
      <c r="E28" s="2">
        <f t="shared" ref="E28:I28" si="6">E29+E30</f>
        <v>1673</v>
      </c>
      <c r="F28" s="2">
        <f t="shared" si="6"/>
        <v>1673</v>
      </c>
      <c r="G28" s="2">
        <f t="shared" si="6"/>
        <v>1673</v>
      </c>
      <c r="H28" s="2">
        <f t="shared" si="6"/>
        <v>1673</v>
      </c>
      <c r="I28" s="2">
        <f t="shared" si="6"/>
        <v>1673</v>
      </c>
      <c r="J28" s="55" t="s">
        <v>11</v>
      </c>
      <c r="K28" s="57" t="s">
        <v>12</v>
      </c>
      <c r="L28" s="1"/>
      <c r="M28" s="1"/>
      <c r="N28" s="1"/>
      <c r="O28" s="1"/>
      <c r="P28" s="1"/>
      <c r="Q28" s="1"/>
    </row>
    <row r="29" spans="1:17" ht="18.75" x14ac:dyDescent="0.3">
      <c r="A29" s="41"/>
      <c r="B29" s="18" t="s">
        <v>13</v>
      </c>
      <c r="C29" s="4">
        <f t="shared" si="1"/>
        <v>10038</v>
      </c>
      <c r="D29" s="18">
        <f>D32+D35+D38</f>
        <v>1673</v>
      </c>
      <c r="E29" s="18">
        <f t="shared" ref="E29:I29" si="7">E32+E35+E38</f>
        <v>1673</v>
      </c>
      <c r="F29" s="18">
        <f t="shared" si="7"/>
        <v>1673</v>
      </c>
      <c r="G29" s="18">
        <f t="shared" si="7"/>
        <v>1673</v>
      </c>
      <c r="H29" s="18">
        <f t="shared" si="7"/>
        <v>1673</v>
      </c>
      <c r="I29" s="18">
        <f t="shared" si="7"/>
        <v>1673</v>
      </c>
      <c r="J29" s="56"/>
      <c r="K29" s="58"/>
      <c r="L29" s="1"/>
      <c r="M29" s="1"/>
      <c r="N29" s="1"/>
      <c r="O29" s="1"/>
      <c r="P29" s="1"/>
      <c r="Q29" s="1"/>
    </row>
    <row r="30" spans="1:17" ht="18.75" x14ac:dyDescent="0.3">
      <c r="A30" s="42"/>
      <c r="B30" s="18" t="s">
        <v>18</v>
      </c>
      <c r="C30" s="18">
        <f t="shared" si="1"/>
        <v>0</v>
      </c>
      <c r="D30" s="18">
        <f>D33+D36+D39</f>
        <v>0</v>
      </c>
      <c r="E30" s="18">
        <f t="shared" ref="E30:I30" si="8">E33+E36+E39</f>
        <v>0</v>
      </c>
      <c r="F30" s="18">
        <f t="shared" si="8"/>
        <v>0</v>
      </c>
      <c r="G30" s="18">
        <f t="shared" si="8"/>
        <v>0</v>
      </c>
      <c r="H30" s="18">
        <f t="shared" si="8"/>
        <v>0</v>
      </c>
      <c r="I30" s="18">
        <f t="shared" si="8"/>
        <v>0</v>
      </c>
      <c r="J30" s="56"/>
      <c r="K30" s="58"/>
      <c r="L30" s="1"/>
      <c r="M30" s="1"/>
      <c r="N30" s="1"/>
      <c r="O30" s="1"/>
      <c r="P30" s="1"/>
      <c r="Q30" s="1"/>
    </row>
    <row r="31" spans="1:17" ht="18.75" x14ac:dyDescent="0.3">
      <c r="A31" s="40" t="s">
        <v>19</v>
      </c>
      <c r="B31" s="18" t="s">
        <v>10</v>
      </c>
      <c r="C31" s="18">
        <f t="shared" si="1"/>
        <v>1200</v>
      </c>
      <c r="D31" s="18">
        <f>D32+D33</f>
        <v>200</v>
      </c>
      <c r="E31" s="18">
        <f t="shared" ref="E31:I31" si="9">E32+E33</f>
        <v>200</v>
      </c>
      <c r="F31" s="18">
        <f t="shared" si="9"/>
        <v>200</v>
      </c>
      <c r="G31" s="18">
        <f t="shared" si="9"/>
        <v>200</v>
      </c>
      <c r="H31" s="18">
        <f t="shared" si="9"/>
        <v>200</v>
      </c>
      <c r="I31" s="18">
        <f t="shared" si="9"/>
        <v>200</v>
      </c>
      <c r="J31" s="56"/>
      <c r="K31" s="58"/>
      <c r="L31" s="1"/>
      <c r="M31" s="1"/>
      <c r="N31" s="1"/>
      <c r="O31" s="1"/>
      <c r="P31" s="1"/>
      <c r="Q31" s="1"/>
    </row>
    <row r="32" spans="1:17" ht="18.75" x14ac:dyDescent="0.3">
      <c r="A32" s="41"/>
      <c r="B32" s="18" t="s">
        <v>13</v>
      </c>
      <c r="C32" s="18">
        <f t="shared" si="1"/>
        <v>1200</v>
      </c>
      <c r="D32" s="18">
        <v>200</v>
      </c>
      <c r="E32" s="18">
        <v>200</v>
      </c>
      <c r="F32" s="18">
        <v>200</v>
      </c>
      <c r="G32" s="18">
        <v>200</v>
      </c>
      <c r="H32" s="18">
        <v>200</v>
      </c>
      <c r="I32" s="18">
        <v>200</v>
      </c>
      <c r="J32" s="56"/>
      <c r="K32" s="58"/>
      <c r="L32" s="1"/>
      <c r="M32" s="1"/>
      <c r="N32" s="1"/>
      <c r="O32" s="1"/>
      <c r="P32" s="1"/>
      <c r="Q32" s="1"/>
    </row>
    <row r="33" spans="1:17" ht="18.75" x14ac:dyDescent="0.3">
      <c r="A33" s="42"/>
      <c r="B33" s="18" t="s">
        <v>14</v>
      </c>
      <c r="C33" s="18">
        <f t="shared" si="1"/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56"/>
      <c r="K33" s="58"/>
      <c r="L33" s="1"/>
      <c r="M33" s="1"/>
      <c r="N33" s="1"/>
      <c r="O33" s="1"/>
      <c r="P33" s="1"/>
      <c r="Q33" s="1"/>
    </row>
    <row r="34" spans="1:17" ht="18.75" x14ac:dyDescent="0.3">
      <c r="A34" s="40" t="s">
        <v>20</v>
      </c>
      <c r="B34" s="18" t="s">
        <v>10</v>
      </c>
      <c r="C34" s="18">
        <f t="shared" si="1"/>
        <v>360</v>
      </c>
      <c r="D34" s="18">
        <f>D35+D36</f>
        <v>60</v>
      </c>
      <c r="E34" s="18">
        <f t="shared" ref="E34:I34" si="10">E35+E36</f>
        <v>60</v>
      </c>
      <c r="F34" s="18">
        <f t="shared" si="10"/>
        <v>60</v>
      </c>
      <c r="G34" s="18">
        <f t="shared" si="10"/>
        <v>60</v>
      </c>
      <c r="H34" s="18">
        <f t="shared" si="10"/>
        <v>60</v>
      </c>
      <c r="I34" s="18">
        <f t="shared" si="10"/>
        <v>60</v>
      </c>
      <c r="J34" s="56"/>
      <c r="K34" s="58"/>
      <c r="L34" s="1"/>
      <c r="M34" s="1"/>
      <c r="N34" s="1"/>
      <c r="O34" s="1"/>
      <c r="P34" s="1"/>
      <c r="Q34" s="1"/>
    </row>
    <row r="35" spans="1:17" ht="18.75" x14ac:dyDescent="0.3">
      <c r="A35" s="41"/>
      <c r="B35" s="18" t="s">
        <v>13</v>
      </c>
      <c r="C35" s="18">
        <f t="shared" si="1"/>
        <v>360</v>
      </c>
      <c r="D35" s="18">
        <v>60</v>
      </c>
      <c r="E35" s="18">
        <v>60</v>
      </c>
      <c r="F35" s="18">
        <v>60</v>
      </c>
      <c r="G35" s="18">
        <v>60</v>
      </c>
      <c r="H35" s="18">
        <v>60</v>
      </c>
      <c r="I35" s="18">
        <v>60</v>
      </c>
      <c r="J35" s="56"/>
      <c r="K35" s="58"/>
      <c r="L35" s="1"/>
      <c r="M35" s="1"/>
      <c r="N35" s="1"/>
      <c r="O35" s="1"/>
      <c r="P35" s="1"/>
      <c r="Q35" s="1"/>
    </row>
    <row r="36" spans="1:17" ht="18.75" x14ac:dyDescent="0.3">
      <c r="A36" s="42"/>
      <c r="B36" s="18" t="s">
        <v>14</v>
      </c>
      <c r="C36" s="18">
        <f t="shared" si="1"/>
        <v>0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56"/>
      <c r="K36" s="58"/>
      <c r="L36" s="1"/>
      <c r="M36" s="1"/>
      <c r="N36" s="1"/>
      <c r="O36" s="1"/>
      <c r="P36" s="1"/>
      <c r="Q36" s="1"/>
    </row>
    <row r="37" spans="1:17" ht="39.75" customHeight="1" x14ac:dyDescent="0.3">
      <c r="A37" s="40" t="s">
        <v>21</v>
      </c>
      <c r="B37" s="18" t="s">
        <v>10</v>
      </c>
      <c r="C37" s="4">
        <f t="shared" si="1"/>
        <v>8478</v>
      </c>
      <c r="D37" s="18">
        <f>D38+D39</f>
        <v>1413</v>
      </c>
      <c r="E37" s="18">
        <f t="shared" ref="E37:I37" si="11">E38+E39</f>
        <v>1413</v>
      </c>
      <c r="F37" s="18">
        <f t="shared" si="11"/>
        <v>1413</v>
      </c>
      <c r="G37" s="18">
        <f t="shared" si="11"/>
        <v>1413</v>
      </c>
      <c r="H37" s="18">
        <f t="shared" si="11"/>
        <v>1413</v>
      </c>
      <c r="I37" s="18">
        <f t="shared" si="11"/>
        <v>1413</v>
      </c>
      <c r="J37" s="35"/>
      <c r="K37" s="38"/>
      <c r="L37" s="1"/>
      <c r="M37" s="1"/>
      <c r="N37" s="1"/>
      <c r="O37" s="1"/>
      <c r="P37" s="1"/>
      <c r="Q37" s="1"/>
    </row>
    <row r="38" spans="1:17" ht="36" customHeight="1" x14ac:dyDescent="0.3">
      <c r="A38" s="41"/>
      <c r="B38" s="18" t="s">
        <v>13</v>
      </c>
      <c r="C38" s="4">
        <f t="shared" si="1"/>
        <v>8478</v>
      </c>
      <c r="D38" s="18">
        <v>1413</v>
      </c>
      <c r="E38" s="4">
        <v>1413</v>
      </c>
      <c r="F38" s="18">
        <v>1413</v>
      </c>
      <c r="G38" s="18">
        <v>1413</v>
      </c>
      <c r="H38" s="18">
        <v>1413</v>
      </c>
      <c r="I38" s="18">
        <v>1413</v>
      </c>
      <c r="J38" s="35"/>
      <c r="K38" s="38"/>
      <c r="L38" s="1"/>
      <c r="M38" s="1"/>
      <c r="N38" s="1"/>
      <c r="O38" s="1"/>
      <c r="P38" s="1"/>
      <c r="Q38" s="1"/>
    </row>
    <row r="39" spans="1:17" ht="18.75" x14ac:dyDescent="0.3">
      <c r="A39" s="42"/>
      <c r="B39" s="18" t="s">
        <v>14</v>
      </c>
      <c r="C39" s="18">
        <f t="shared" si="1"/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36"/>
      <c r="K39" s="39"/>
      <c r="L39" s="1"/>
      <c r="M39" s="1"/>
      <c r="N39" s="1"/>
      <c r="O39" s="1"/>
      <c r="P39" s="1"/>
      <c r="Q39" s="1"/>
    </row>
    <row r="40" spans="1:17" ht="22.5" customHeight="1" x14ac:dyDescent="0.3">
      <c r="A40" s="40" t="s">
        <v>22</v>
      </c>
      <c r="B40" s="2" t="s">
        <v>10</v>
      </c>
      <c r="C40" s="2">
        <f t="shared" si="1"/>
        <v>144</v>
      </c>
      <c r="D40" s="2">
        <f>D41+D42</f>
        <v>24</v>
      </c>
      <c r="E40" s="2">
        <f t="shared" ref="E40:I40" si="12">E41+E42</f>
        <v>24</v>
      </c>
      <c r="F40" s="2">
        <f t="shared" si="12"/>
        <v>24</v>
      </c>
      <c r="G40" s="2">
        <f t="shared" si="12"/>
        <v>24</v>
      </c>
      <c r="H40" s="2">
        <f t="shared" si="12"/>
        <v>24</v>
      </c>
      <c r="I40" s="2">
        <f t="shared" si="12"/>
        <v>24</v>
      </c>
      <c r="J40" s="55" t="s">
        <v>11</v>
      </c>
      <c r="K40" s="57" t="s">
        <v>23</v>
      </c>
      <c r="L40" s="1"/>
      <c r="M40" s="1"/>
      <c r="N40" s="1"/>
      <c r="O40" s="1"/>
      <c r="P40" s="1"/>
      <c r="Q40" s="1"/>
    </row>
    <row r="41" spans="1:17" ht="21" customHeight="1" x14ac:dyDescent="0.3">
      <c r="A41" s="41"/>
      <c r="B41" s="18" t="s">
        <v>13</v>
      </c>
      <c r="C41" s="18">
        <f t="shared" si="1"/>
        <v>144</v>
      </c>
      <c r="D41" s="18">
        <v>24</v>
      </c>
      <c r="E41" s="18">
        <v>24</v>
      </c>
      <c r="F41" s="18">
        <v>24</v>
      </c>
      <c r="G41" s="18">
        <v>24</v>
      </c>
      <c r="H41" s="18">
        <v>24</v>
      </c>
      <c r="I41" s="18">
        <v>24</v>
      </c>
      <c r="J41" s="56"/>
      <c r="K41" s="58"/>
      <c r="L41" s="1"/>
      <c r="M41" s="1"/>
      <c r="N41" s="1"/>
      <c r="O41" s="1"/>
      <c r="P41" s="1"/>
      <c r="Q41" s="1"/>
    </row>
    <row r="42" spans="1:17" ht="24.75" customHeight="1" x14ac:dyDescent="0.3">
      <c r="A42" s="42"/>
      <c r="B42" s="18" t="s">
        <v>14</v>
      </c>
      <c r="C42" s="18">
        <f t="shared" si="1"/>
        <v>0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59"/>
      <c r="K42" s="60"/>
      <c r="L42" s="1"/>
      <c r="M42" s="1"/>
      <c r="N42" s="1"/>
      <c r="O42" s="1"/>
      <c r="P42" s="1"/>
      <c r="Q42" s="1"/>
    </row>
    <row r="43" spans="1:17" ht="30.75" customHeight="1" x14ac:dyDescent="0.3">
      <c r="A43" s="49" t="s">
        <v>24</v>
      </c>
      <c r="B43" s="2" t="s">
        <v>10</v>
      </c>
      <c r="C43" s="2">
        <f t="shared" si="1"/>
        <v>513.6</v>
      </c>
      <c r="D43" s="2">
        <f>D44+D45</f>
        <v>85.6</v>
      </c>
      <c r="E43" s="2">
        <f t="shared" ref="E43:I43" si="13">E44+E45</f>
        <v>85.6</v>
      </c>
      <c r="F43" s="2">
        <f t="shared" si="13"/>
        <v>85.6</v>
      </c>
      <c r="G43" s="2">
        <f t="shared" si="13"/>
        <v>85.6</v>
      </c>
      <c r="H43" s="2">
        <f t="shared" si="13"/>
        <v>85.6</v>
      </c>
      <c r="I43" s="2">
        <f t="shared" si="13"/>
        <v>85.6</v>
      </c>
      <c r="J43" s="34" t="s">
        <v>25</v>
      </c>
      <c r="K43" s="52" t="s">
        <v>12</v>
      </c>
      <c r="L43" s="1"/>
      <c r="M43" s="1"/>
      <c r="N43" s="1"/>
      <c r="O43" s="1"/>
      <c r="P43" s="1"/>
      <c r="Q43" s="1"/>
    </row>
    <row r="44" spans="1:17" ht="27" customHeight="1" x14ac:dyDescent="0.3">
      <c r="A44" s="50"/>
      <c r="B44" s="18" t="s">
        <v>13</v>
      </c>
      <c r="C44" s="18">
        <f t="shared" si="1"/>
        <v>513.6</v>
      </c>
      <c r="D44" s="18">
        <v>85.6</v>
      </c>
      <c r="E44" s="18">
        <v>85.6</v>
      </c>
      <c r="F44" s="18">
        <v>85.6</v>
      </c>
      <c r="G44" s="18">
        <v>85.6</v>
      </c>
      <c r="H44" s="18">
        <v>85.6</v>
      </c>
      <c r="I44" s="18">
        <v>85.6</v>
      </c>
      <c r="J44" s="35"/>
      <c r="K44" s="53"/>
      <c r="L44" s="1"/>
      <c r="M44" s="1"/>
      <c r="N44" s="1"/>
      <c r="O44" s="1"/>
      <c r="P44" s="1"/>
      <c r="Q44" s="1"/>
    </row>
    <row r="45" spans="1:17" ht="24" customHeight="1" x14ac:dyDescent="0.3">
      <c r="A45" s="51"/>
      <c r="B45" s="18" t="s">
        <v>14</v>
      </c>
      <c r="C45" s="18">
        <f t="shared" si="1"/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36"/>
      <c r="K45" s="54"/>
      <c r="L45" s="1"/>
      <c r="M45" s="1"/>
      <c r="N45" s="1"/>
      <c r="O45" s="1"/>
      <c r="P45" s="1"/>
      <c r="Q45" s="1"/>
    </row>
    <row r="46" spans="1:17" ht="17.25" customHeight="1" x14ac:dyDescent="0.3">
      <c r="A46" s="40" t="s">
        <v>26</v>
      </c>
      <c r="B46" s="2" t="s">
        <v>10</v>
      </c>
      <c r="C46" s="2">
        <f t="shared" si="1"/>
        <v>180</v>
      </c>
      <c r="D46" s="2">
        <f>D47+D48</f>
        <v>30</v>
      </c>
      <c r="E46" s="2">
        <f t="shared" ref="E46:I46" si="14">E47+E48</f>
        <v>30</v>
      </c>
      <c r="F46" s="2">
        <f t="shared" si="14"/>
        <v>30</v>
      </c>
      <c r="G46" s="2">
        <f t="shared" si="14"/>
        <v>30</v>
      </c>
      <c r="H46" s="2">
        <f t="shared" si="14"/>
        <v>30</v>
      </c>
      <c r="I46" s="2">
        <f t="shared" si="14"/>
        <v>30</v>
      </c>
      <c r="J46" s="34" t="s">
        <v>27</v>
      </c>
      <c r="K46" s="37" t="s">
        <v>12</v>
      </c>
      <c r="L46" s="1"/>
      <c r="M46" s="1"/>
      <c r="N46" s="1"/>
      <c r="O46" s="1"/>
      <c r="P46" s="1"/>
      <c r="Q46" s="1"/>
    </row>
    <row r="47" spans="1:17" ht="18.75" x14ac:dyDescent="0.3">
      <c r="A47" s="41"/>
      <c r="B47" s="18" t="s">
        <v>13</v>
      </c>
      <c r="C47" s="18">
        <f t="shared" si="1"/>
        <v>180</v>
      </c>
      <c r="D47" s="18">
        <v>30</v>
      </c>
      <c r="E47" s="18">
        <v>30</v>
      </c>
      <c r="F47" s="18">
        <v>30</v>
      </c>
      <c r="G47" s="18">
        <v>30</v>
      </c>
      <c r="H47" s="18">
        <v>30</v>
      </c>
      <c r="I47" s="18">
        <v>30</v>
      </c>
      <c r="J47" s="35"/>
      <c r="K47" s="38"/>
      <c r="L47" s="1"/>
      <c r="M47" s="1"/>
      <c r="N47" s="1"/>
      <c r="O47" s="1"/>
      <c r="P47" s="1"/>
      <c r="Q47" s="1"/>
    </row>
    <row r="48" spans="1:17" ht="18.75" x14ac:dyDescent="0.3">
      <c r="A48" s="42"/>
      <c r="B48" s="18" t="s">
        <v>14</v>
      </c>
      <c r="C48" s="18">
        <f t="shared" si="1"/>
        <v>0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36"/>
      <c r="K48" s="39"/>
      <c r="L48" s="1"/>
      <c r="M48" s="1"/>
      <c r="N48" s="1"/>
      <c r="O48" s="1"/>
      <c r="P48" s="1"/>
      <c r="Q48" s="1"/>
    </row>
    <row r="49" spans="1:17" ht="29.25" customHeight="1" x14ac:dyDescent="0.3">
      <c r="A49" s="40" t="s">
        <v>28</v>
      </c>
      <c r="B49" s="2" t="s">
        <v>10</v>
      </c>
      <c r="C49" s="2">
        <f t="shared" si="1"/>
        <v>1950.7</v>
      </c>
      <c r="D49" s="2">
        <f>D50+D51</f>
        <v>354.7</v>
      </c>
      <c r="E49" s="2">
        <f t="shared" ref="E49:I49" si="15">E50+E51</f>
        <v>319.2</v>
      </c>
      <c r="F49" s="2">
        <f t="shared" si="15"/>
        <v>319.2</v>
      </c>
      <c r="G49" s="2">
        <f t="shared" si="15"/>
        <v>319.2</v>
      </c>
      <c r="H49" s="2">
        <f t="shared" si="15"/>
        <v>319.2</v>
      </c>
      <c r="I49" s="2">
        <f t="shared" si="15"/>
        <v>319.2</v>
      </c>
      <c r="J49" s="34" t="s">
        <v>11</v>
      </c>
      <c r="K49" s="37" t="s">
        <v>12</v>
      </c>
      <c r="L49" s="1"/>
      <c r="M49" s="1"/>
      <c r="N49" s="1"/>
      <c r="O49" s="1"/>
      <c r="P49" s="1"/>
      <c r="Q49" s="1"/>
    </row>
    <row r="50" spans="1:17" ht="23.25" customHeight="1" x14ac:dyDescent="0.3">
      <c r="A50" s="41"/>
      <c r="B50" s="18" t="s">
        <v>13</v>
      </c>
      <c r="C50" s="2">
        <f t="shared" si="1"/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35"/>
      <c r="K50" s="38"/>
      <c r="L50" s="1"/>
      <c r="M50" s="1"/>
      <c r="N50" s="1"/>
      <c r="O50" s="1"/>
      <c r="P50" s="1"/>
      <c r="Q50" s="1"/>
    </row>
    <row r="51" spans="1:17" ht="23.25" customHeight="1" x14ac:dyDescent="0.3">
      <c r="A51" s="42"/>
      <c r="B51" s="18" t="s">
        <v>14</v>
      </c>
      <c r="C51" s="2">
        <f t="shared" si="1"/>
        <v>1950.7</v>
      </c>
      <c r="D51" s="18">
        <v>354.7</v>
      </c>
      <c r="E51" s="18">
        <v>319.2</v>
      </c>
      <c r="F51" s="18">
        <v>319.2</v>
      </c>
      <c r="G51" s="18">
        <v>319.2</v>
      </c>
      <c r="H51" s="18">
        <v>319.2</v>
      </c>
      <c r="I51" s="18">
        <v>319.2</v>
      </c>
      <c r="J51" s="36"/>
      <c r="K51" s="39"/>
      <c r="L51" s="1"/>
      <c r="M51" s="1"/>
      <c r="N51" s="1"/>
      <c r="O51" s="1"/>
      <c r="P51" s="1"/>
      <c r="Q51" s="1"/>
    </row>
    <row r="52" spans="1:17" ht="19.5" thickBot="1" x14ac:dyDescent="0.35">
      <c r="A52" s="32"/>
      <c r="B52" s="25"/>
      <c r="C52" s="25"/>
      <c r="D52" s="25"/>
      <c r="E52" s="25"/>
      <c r="F52" s="25"/>
      <c r="G52" s="25"/>
      <c r="H52" s="25"/>
      <c r="I52" s="25"/>
      <c r="J52" s="25"/>
      <c r="K52" s="27"/>
      <c r="L52" s="1"/>
      <c r="M52" s="1"/>
      <c r="N52" s="1"/>
      <c r="O52" s="1"/>
      <c r="P52" s="1"/>
      <c r="Q52" s="1"/>
    </row>
    <row r="53" spans="1:17" ht="18.75" x14ac:dyDescent="0.3">
      <c r="A53" s="43" t="s">
        <v>29</v>
      </c>
      <c r="B53" s="19" t="s">
        <v>10</v>
      </c>
      <c r="C53" s="19">
        <f t="shared" si="1"/>
        <v>48997.1</v>
      </c>
      <c r="D53" s="20">
        <f>D54+D55</f>
        <v>8412.1</v>
      </c>
      <c r="E53" s="20">
        <f t="shared" ref="E53:H53" si="16">E54+E55</f>
        <v>7976.6</v>
      </c>
      <c r="F53" s="20">
        <f t="shared" si="16"/>
        <v>7976.6</v>
      </c>
      <c r="G53" s="21">
        <f t="shared" si="16"/>
        <v>8210.6</v>
      </c>
      <c r="H53" s="20">
        <f t="shared" si="16"/>
        <v>8210.6</v>
      </c>
      <c r="I53" s="20">
        <f>I54+I55</f>
        <v>8210.6</v>
      </c>
      <c r="J53" s="22"/>
      <c r="K53" s="23"/>
      <c r="L53" s="1"/>
      <c r="M53" s="1"/>
      <c r="N53" s="1"/>
      <c r="O53" s="1"/>
      <c r="P53" s="1"/>
      <c r="Q53" s="1"/>
    </row>
    <row r="54" spans="1:17" ht="18.75" x14ac:dyDescent="0.3">
      <c r="A54" s="41"/>
      <c r="B54" s="18" t="s">
        <v>13</v>
      </c>
      <c r="C54" s="7">
        <f t="shared" si="1"/>
        <v>47023.6</v>
      </c>
      <c r="D54" s="7">
        <f t="shared" ref="D54:I55" si="17">D50+D47+D44+D41+D29+D20+D17</f>
        <v>8053.6</v>
      </c>
      <c r="E54" s="7">
        <f t="shared" si="17"/>
        <v>7653.6</v>
      </c>
      <c r="F54" s="7">
        <f t="shared" si="17"/>
        <v>7653.6</v>
      </c>
      <c r="G54" s="7">
        <f t="shared" si="17"/>
        <v>7887.6</v>
      </c>
      <c r="H54" s="7">
        <f t="shared" si="17"/>
        <v>7887.6</v>
      </c>
      <c r="I54" s="7">
        <f t="shared" si="17"/>
        <v>7887.6</v>
      </c>
      <c r="J54" s="18"/>
      <c r="K54" s="24"/>
      <c r="L54" s="1"/>
      <c r="M54" s="1"/>
      <c r="N54" s="1"/>
      <c r="O54" s="1"/>
      <c r="P54" s="1"/>
      <c r="Q54" s="1"/>
    </row>
    <row r="55" spans="1:17" ht="19.5" thickBot="1" x14ac:dyDescent="0.35">
      <c r="A55" s="44"/>
      <c r="B55" s="25" t="s">
        <v>14</v>
      </c>
      <c r="C55" s="25">
        <f t="shared" si="1"/>
        <v>1973.5</v>
      </c>
      <c r="D55" s="25">
        <f>D51+D48+D45+D42+D30+D21+D18</f>
        <v>358.5</v>
      </c>
      <c r="E55" s="25">
        <f t="shared" ref="E55:H55" si="18">E51+E48+E45+E42+E30+E21+E18</f>
        <v>323</v>
      </c>
      <c r="F55" s="25">
        <f t="shared" si="18"/>
        <v>323</v>
      </c>
      <c r="G55" s="25">
        <f t="shared" si="18"/>
        <v>323</v>
      </c>
      <c r="H55" s="25">
        <f t="shared" si="18"/>
        <v>323</v>
      </c>
      <c r="I55" s="26">
        <f t="shared" si="17"/>
        <v>323</v>
      </c>
      <c r="J55" s="25"/>
      <c r="K55" s="27"/>
      <c r="L55" s="1"/>
      <c r="M55" s="1"/>
      <c r="N55" s="1"/>
      <c r="O55" s="1"/>
      <c r="P55" s="1"/>
      <c r="Q55" s="1"/>
    </row>
    <row r="56" spans="1:17" ht="18.75" x14ac:dyDescent="0.3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"/>
      <c r="M56" s="1"/>
      <c r="N56" s="1"/>
      <c r="O56" s="1"/>
      <c r="P56" s="1"/>
      <c r="Q56" s="1"/>
    </row>
    <row r="57" spans="1:17" ht="18.75" x14ac:dyDescent="0.3">
      <c r="A57" s="17"/>
      <c r="B57" s="17"/>
      <c r="C57" s="5"/>
      <c r="D57" s="17"/>
      <c r="E57" s="17"/>
      <c r="F57" s="17"/>
      <c r="G57" s="17"/>
      <c r="H57" s="17"/>
      <c r="I57" s="5"/>
      <c r="J57" s="17"/>
      <c r="K57" s="17"/>
      <c r="L57" s="1"/>
      <c r="M57" s="1"/>
      <c r="N57" s="1"/>
      <c r="O57" s="1"/>
      <c r="P57" s="1"/>
      <c r="Q57" s="1"/>
    </row>
    <row r="58" spans="1:17" ht="18.75" x14ac:dyDescent="0.3">
      <c r="A58" s="17" t="s">
        <v>30</v>
      </c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"/>
      <c r="M58" s="1"/>
      <c r="N58" s="1"/>
      <c r="O58" s="1"/>
      <c r="P58" s="1"/>
      <c r="Q58" s="1"/>
    </row>
    <row r="59" spans="1:17" ht="24.75" customHeight="1" x14ac:dyDescent="0.3">
      <c r="A59" s="17" t="s">
        <v>31</v>
      </c>
      <c r="B59" s="17"/>
      <c r="C59" s="33"/>
      <c r="D59" s="17"/>
      <c r="E59" s="17"/>
      <c r="F59" s="17"/>
      <c r="G59" s="17"/>
      <c r="H59" s="17"/>
      <c r="I59" s="17"/>
      <c r="J59" s="17" t="s">
        <v>32</v>
      </c>
      <c r="K59" s="17"/>
      <c r="L59" s="1"/>
      <c r="M59" s="1"/>
      <c r="N59" s="1"/>
      <c r="O59" s="1"/>
      <c r="P59" s="1"/>
      <c r="Q59" s="1"/>
    </row>
    <row r="60" spans="1:17" ht="18.75" x14ac:dyDescent="0.3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"/>
      <c r="M60" s="1"/>
      <c r="N60" s="1"/>
      <c r="O60" s="1"/>
      <c r="P60" s="1"/>
      <c r="Q60" s="1"/>
    </row>
    <row r="61" spans="1:17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5.75" x14ac:dyDescent="0.25">
      <c r="A63" s="1"/>
      <c r="B63" s="1"/>
      <c r="C63" s="11"/>
      <c r="D63" s="12"/>
      <c r="E63" s="13"/>
      <c r="F63" s="14"/>
      <c r="G63" s="10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5.75" x14ac:dyDescent="0.25">
      <c r="A64" s="1"/>
      <c r="B64" s="1"/>
      <c r="C64" s="11"/>
      <c r="D64" s="12"/>
      <c r="E64" s="15"/>
      <c r="F64" s="14"/>
      <c r="G64" s="9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1"/>
      <c r="B65" s="1"/>
      <c r="C65" s="11"/>
      <c r="D65" s="12"/>
      <c r="E65" s="13"/>
      <c r="F65" s="14"/>
      <c r="G65" s="9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5.75" x14ac:dyDescent="0.25">
      <c r="A66" s="1"/>
      <c r="B66" s="1"/>
      <c r="C66" s="11"/>
      <c r="D66" s="12"/>
      <c r="E66" s="16"/>
      <c r="F66" s="1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11"/>
      <c r="D67" s="12"/>
      <c r="E67" s="12"/>
      <c r="F67" s="1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5.75" x14ac:dyDescent="0.25">
      <c r="A68" s="1"/>
      <c r="B68" s="1"/>
      <c r="C68" s="12"/>
      <c r="D68" s="12"/>
      <c r="E68" s="16"/>
      <c r="F68" s="1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1"/>
      <c r="B69" s="1"/>
      <c r="C69" s="12"/>
      <c r="D69" s="12"/>
      <c r="E69" s="12"/>
      <c r="F69" s="1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1"/>
      <c r="B70" s="1"/>
      <c r="C70" s="12"/>
      <c r="D70" s="12"/>
      <c r="E70" s="12"/>
      <c r="F70" s="1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1"/>
      <c r="B71" s="1"/>
      <c r="C71" s="12"/>
      <c r="D71" s="12"/>
      <c r="E71" s="12"/>
      <c r="F71" s="1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1"/>
      <c r="B72" s="1"/>
      <c r="C72" s="12"/>
      <c r="D72" s="12"/>
      <c r="E72" s="12"/>
      <c r="F72" s="1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1"/>
      <c r="B73" s="1"/>
      <c r="C73" s="12"/>
      <c r="D73" s="12"/>
      <c r="E73" s="12"/>
      <c r="F73" s="1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1"/>
      <c r="B74" s="1"/>
      <c r="C74" s="12"/>
      <c r="D74" s="12"/>
      <c r="E74" s="12"/>
      <c r="F74" s="1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1"/>
      <c r="B75" s="1"/>
      <c r="C75" s="12"/>
      <c r="D75" s="12"/>
      <c r="E75" s="12"/>
      <c r="F75" s="1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1"/>
      <c r="B76" s="1"/>
      <c r="C76" s="12"/>
      <c r="D76" s="12"/>
      <c r="E76" s="12"/>
      <c r="F76" s="1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1"/>
      <c r="B77" s="1"/>
      <c r="C77" s="12"/>
      <c r="D77" s="12"/>
      <c r="E77" s="12"/>
      <c r="F77" s="12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1"/>
      <c r="B78" s="1"/>
      <c r="C78" s="12"/>
      <c r="D78" s="12"/>
      <c r="E78" s="12"/>
      <c r="F78" s="12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</sheetData>
  <mergeCells count="37">
    <mergeCell ref="A9:J9"/>
    <mergeCell ref="A10:J10"/>
    <mergeCell ref="A11:J11"/>
    <mergeCell ref="J16:J18"/>
    <mergeCell ref="K16:K18"/>
    <mergeCell ref="D13:I13"/>
    <mergeCell ref="A16:A18"/>
    <mergeCell ref="A22:A24"/>
    <mergeCell ref="A25:A27"/>
    <mergeCell ref="A28:A30"/>
    <mergeCell ref="J19:J27"/>
    <mergeCell ref="K19:K27"/>
    <mergeCell ref="A19:A21"/>
    <mergeCell ref="A37:A39"/>
    <mergeCell ref="J28:J39"/>
    <mergeCell ref="K28:K39"/>
    <mergeCell ref="J40:J42"/>
    <mergeCell ref="K40:K42"/>
    <mergeCell ref="A40:A42"/>
    <mergeCell ref="A31:A33"/>
    <mergeCell ref="A34:A36"/>
    <mergeCell ref="J49:J51"/>
    <mergeCell ref="K49:K51"/>
    <mergeCell ref="A49:A51"/>
    <mergeCell ref="A53:A55"/>
    <mergeCell ref="E2:K2"/>
    <mergeCell ref="E3:K3"/>
    <mergeCell ref="E4:K4"/>
    <mergeCell ref="E5:K5"/>
    <mergeCell ref="E6:K6"/>
    <mergeCell ref="E7:K7"/>
    <mergeCell ref="A43:A45"/>
    <mergeCell ref="J43:J45"/>
    <mergeCell ref="K43:K45"/>
    <mergeCell ref="A46:A48"/>
    <mergeCell ref="J46:J48"/>
    <mergeCell ref="K46:K48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2024-02-10T16:26:44Z</cp:lastPrinted>
  <dcterms:created xsi:type="dcterms:W3CDTF">2023-05-18T17:03:42Z</dcterms:created>
  <dcterms:modified xsi:type="dcterms:W3CDTF">2024-02-27T08:41:48Z</dcterms:modified>
</cp:coreProperties>
</file>