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Муниципальные программы 2024-2029\3 Дорожное Хозяйство\"/>
    </mc:Choice>
  </mc:AlternateContent>
  <bookViews>
    <workbookView xWindow="0" yWindow="0" windowWidth="28800" windowHeight="122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F35" i="1"/>
  <c r="J36" i="1" l="1"/>
  <c r="I36" i="1"/>
  <c r="H36" i="1"/>
  <c r="G36" i="1"/>
  <c r="J16" i="1"/>
  <c r="I16" i="1"/>
  <c r="H16" i="1"/>
  <c r="G16" i="1"/>
  <c r="F16" i="1"/>
  <c r="F36" i="1" s="1"/>
  <c r="J39" i="1" l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F40" i="1" s="1"/>
  <c r="E39" i="1"/>
  <c r="E38" i="1"/>
  <c r="E37" i="1"/>
  <c r="D26" i="1"/>
  <c r="J35" i="1"/>
  <c r="I35" i="1"/>
  <c r="H35" i="1"/>
  <c r="G35" i="1"/>
  <c r="D34" i="1"/>
  <c r="D33" i="1"/>
  <c r="D32" i="1"/>
  <c r="D31" i="1"/>
  <c r="J30" i="1"/>
  <c r="I30" i="1"/>
  <c r="H30" i="1"/>
  <c r="G30" i="1"/>
  <c r="E30" i="1"/>
  <c r="D29" i="1"/>
  <c r="D28" i="1"/>
  <c r="D27" i="1"/>
  <c r="J25" i="1"/>
  <c r="I25" i="1"/>
  <c r="H25" i="1"/>
  <c r="G25" i="1"/>
  <c r="F25" i="1"/>
  <c r="E25" i="1"/>
  <c r="D24" i="1"/>
  <c r="D23" i="1"/>
  <c r="D21" i="1"/>
  <c r="D22" i="1"/>
  <c r="E35" i="1"/>
  <c r="D19" i="1"/>
  <c r="D18" i="1"/>
  <c r="D17" i="1"/>
  <c r="J20" i="1"/>
  <c r="I20" i="1"/>
  <c r="H20" i="1"/>
  <c r="G20" i="1"/>
  <c r="F20" i="1"/>
  <c r="E16" i="1" l="1"/>
  <c r="E36" i="1" s="1"/>
  <c r="E20" i="1"/>
  <c r="D20" i="1" s="1"/>
  <c r="D30" i="1"/>
  <c r="J40" i="1"/>
  <c r="H40" i="1"/>
  <c r="G40" i="1"/>
  <c r="I40" i="1"/>
  <c r="D37" i="1"/>
  <c r="D39" i="1"/>
  <c r="D38" i="1"/>
  <c r="D35" i="1"/>
  <c r="E40" i="1"/>
  <c r="D36" i="1"/>
  <c r="D25" i="1"/>
  <c r="D16" i="1" l="1"/>
  <c r="D40" i="1"/>
</calcChain>
</file>

<file path=xl/sharedStrings.xml><?xml version="1.0" encoding="utf-8"?>
<sst xmlns="http://schemas.openxmlformats.org/spreadsheetml/2006/main" count="63" uniqueCount="40">
  <si>
    <t>к постановлению администрации Бойкопонурского сельского поселения        Калининского района</t>
  </si>
  <si>
    <t>"Приложение 2</t>
  </si>
  <si>
    <t>к муниципальной программе</t>
  </si>
  <si>
    <t xml:space="preserve">Бойкопонурского сельского поселения Калининского района "Дорожное хозяйство" </t>
  </si>
  <si>
    <t>на 2024-2029 годы</t>
  </si>
  <si>
    <t>МЕРОПРИЯТИЯ</t>
  </si>
  <si>
    <t xml:space="preserve">муниципальной программы Бойкопонурского сельского поселения Калининского района </t>
  </si>
  <si>
    <t>"Дорожное хозяйство" на 2024 - 2029 годы</t>
  </si>
  <si>
    <t xml:space="preserve">                                                                                                                                                                 тыс. руб.</t>
  </si>
  <si>
    <t>№ п/п</t>
  </si>
  <si>
    <t>Мероприятия</t>
  </si>
  <si>
    <t>Источник финансирования</t>
  </si>
  <si>
    <t>Объем финансирования</t>
  </si>
  <si>
    <t>в том числе</t>
  </si>
  <si>
    <t>Муниципальный заказчик/исполнитель муниципальной программы</t>
  </si>
  <si>
    <t>1.</t>
  </si>
  <si>
    <t>местный бюджет</t>
  </si>
  <si>
    <t>Администрация Бойкопонурского сельского поселения</t>
  </si>
  <si>
    <t>внебюджетные источники</t>
  </si>
  <si>
    <t>краевой бюджет</t>
  </si>
  <si>
    <t>федеральный бюджет</t>
  </si>
  <si>
    <t>Всего</t>
  </si>
  <si>
    <t>Безопасность дорожного движения на территории</t>
  </si>
  <si>
    <t>Итого на реализацию программы</t>
  </si>
  <si>
    <t>Администрация Бойкопонурского сельского поселения»</t>
  </si>
  <si>
    <t xml:space="preserve">Основное мероприятие: «содержание дорог местного значения» </t>
  </si>
  <si>
    <t>от ____________                № ___________</t>
  </si>
  <si>
    <t>Приложение 1</t>
  </si>
  <si>
    <t>2025 г.</t>
  </si>
  <si>
    <t>2024 г</t>
  </si>
  <si>
    <t>2026 г</t>
  </si>
  <si>
    <t>2027 г</t>
  </si>
  <si>
    <t>2028 г</t>
  </si>
  <si>
    <t>2029 г</t>
  </si>
  <si>
    <t>Капитальный ремонт дорог местного значения</t>
  </si>
  <si>
    <t>1.1.</t>
  </si>
  <si>
    <t>1.2.</t>
  </si>
  <si>
    <t>Текущий ремонт и содержание дорог</t>
  </si>
  <si>
    <t>сельского поселения Калининского района                                                                                         О.Г. Очкась</t>
  </si>
  <si>
    <t>Главный сотрудник финансового отдела Бойкопонурского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</si>
</sst>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center" indent="7"/>
    </xf>
    <xf numFmtId="0" fontId="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left" vertical="center"/>
    </xf>
    <xf numFmtId="164" fontId="5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justify" vertical="center" wrapText="1"/>
    </xf>
    <xf numFmtId="0" fontId="0" fillId="0" borderId="0" xfId="0" applyAlignment="1"/>
    <xf numFmtId="0" fontId="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abSelected="1" topLeftCell="A28" workbookViewId="0">
      <selection activeCell="N15" sqref="N14:N15"/>
    </sheetView>
  </sheetViews>
  <sheetFormatPr defaultRowHeight="15.75" x14ac:dyDescent="0.25"/>
  <cols>
    <col min="1" max="1" width="5.625" customWidth="1"/>
    <col min="2" max="2" width="15.125" customWidth="1"/>
    <col min="3" max="3" width="16.875" customWidth="1"/>
    <col min="4" max="4" width="8.625" customWidth="1"/>
    <col min="5" max="5" width="7.75" customWidth="1"/>
    <col min="7" max="7" width="8.875" customWidth="1"/>
    <col min="8" max="8" width="7.875" customWidth="1"/>
    <col min="11" max="11" width="17.875" customWidth="1"/>
  </cols>
  <sheetData>
    <row r="1" spans="1:23" ht="15.75" customHeight="1" x14ac:dyDescent="0.25">
      <c r="A1" s="1"/>
      <c r="B1" s="22"/>
      <c r="G1" s="29" t="s">
        <v>27</v>
      </c>
      <c r="H1" s="30"/>
      <c r="I1" s="30"/>
      <c r="J1" s="30"/>
      <c r="K1" s="30"/>
    </row>
    <row r="2" spans="1:23" ht="49.5" customHeight="1" x14ac:dyDescent="0.25">
      <c r="A2" s="1"/>
      <c r="B2" s="22"/>
      <c r="G2" s="33" t="s">
        <v>0</v>
      </c>
      <c r="H2" s="30"/>
      <c r="I2" s="30"/>
      <c r="J2" s="30"/>
      <c r="K2" s="30"/>
    </row>
    <row r="3" spans="1:23" ht="18.75" x14ac:dyDescent="0.25">
      <c r="A3" s="1"/>
      <c r="B3" s="22"/>
      <c r="G3" s="29" t="s">
        <v>26</v>
      </c>
      <c r="H3" s="32"/>
      <c r="I3" s="32"/>
      <c r="J3" s="32"/>
      <c r="K3" s="32"/>
    </row>
    <row r="4" spans="1:23" ht="18.75" x14ac:dyDescent="0.25">
      <c r="A4" s="1"/>
      <c r="B4" s="5"/>
      <c r="G4" s="22"/>
      <c r="H4" s="22"/>
      <c r="I4" s="22"/>
      <c r="J4" s="22"/>
      <c r="N4" s="22"/>
      <c r="O4" s="22"/>
    </row>
    <row r="5" spans="1:23" ht="18.75" x14ac:dyDescent="0.25">
      <c r="A5" s="1"/>
      <c r="B5" s="5"/>
      <c r="G5" s="39" t="s">
        <v>1</v>
      </c>
      <c r="H5" s="32"/>
      <c r="I5" s="32"/>
      <c r="J5" s="32"/>
      <c r="K5" s="32"/>
      <c r="M5" s="4"/>
    </row>
    <row r="6" spans="1:23" ht="18.75" x14ac:dyDescent="0.25">
      <c r="A6" s="1"/>
      <c r="B6" s="5"/>
      <c r="G6" s="33" t="s">
        <v>2</v>
      </c>
      <c r="H6" s="30"/>
      <c r="I6" s="30"/>
      <c r="J6" s="30"/>
      <c r="K6" s="30"/>
      <c r="M6" s="4"/>
    </row>
    <row r="7" spans="1:23" ht="39" customHeight="1" x14ac:dyDescent="0.25">
      <c r="A7" s="1"/>
      <c r="B7" s="5"/>
      <c r="G7" s="33" t="s">
        <v>3</v>
      </c>
      <c r="H7" s="30"/>
      <c r="I7" s="30"/>
      <c r="J7" s="30"/>
      <c r="K7" s="30"/>
      <c r="M7" s="4"/>
    </row>
    <row r="8" spans="1:23" ht="18.75" x14ac:dyDescent="0.25">
      <c r="A8" s="1"/>
      <c r="B8" s="5"/>
      <c r="G8" s="33" t="s">
        <v>4</v>
      </c>
      <c r="H8" s="30"/>
      <c r="I8" s="30"/>
      <c r="J8" s="30"/>
      <c r="K8" s="30"/>
      <c r="M8" s="4"/>
    </row>
    <row r="9" spans="1:23" ht="18.75" x14ac:dyDescent="0.25">
      <c r="A9" s="1"/>
      <c r="B9" s="5"/>
      <c r="G9" s="5"/>
      <c r="H9" s="3"/>
      <c r="I9" s="3"/>
      <c r="J9" s="3"/>
      <c r="K9" s="3"/>
      <c r="M9" s="4"/>
    </row>
    <row r="10" spans="1:23" ht="18.75" x14ac:dyDescent="0.25">
      <c r="A10" s="35" t="s">
        <v>5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2"/>
    </row>
    <row r="11" spans="1:23" ht="18.75" x14ac:dyDescent="0.25">
      <c r="A11" s="36" t="s">
        <v>6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M11" s="23"/>
      <c r="N11" s="22"/>
      <c r="O11" s="22"/>
      <c r="P11" s="22"/>
      <c r="Q11" s="22"/>
      <c r="R11" s="22"/>
      <c r="S11" s="22"/>
      <c r="T11" s="22"/>
      <c r="U11" s="22"/>
      <c r="V11" s="22"/>
      <c r="W11" s="22"/>
    </row>
    <row r="12" spans="1:23" ht="18.75" x14ac:dyDescent="0.25">
      <c r="A12" s="36" t="s">
        <v>7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M12" s="23"/>
      <c r="N12" s="22"/>
      <c r="O12" s="22"/>
      <c r="P12" s="22"/>
      <c r="Q12" s="22"/>
      <c r="R12" s="22"/>
      <c r="S12" s="22"/>
      <c r="T12" s="22"/>
      <c r="U12" s="22"/>
      <c r="V12" s="22"/>
      <c r="W12" s="22"/>
    </row>
    <row r="13" spans="1:23" x14ac:dyDescent="0.25">
      <c r="A13" s="37" t="s">
        <v>8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</row>
    <row r="14" spans="1:23" ht="109.5" customHeight="1" x14ac:dyDescent="0.25">
      <c r="A14" s="26" t="s">
        <v>9</v>
      </c>
      <c r="B14" s="26" t="s">
        <v>10</v>
      </c>
      <c r="C14" s="26" t="s">
        <v>11</v>
      </c>
      <c r="D14" s="26" t="s">
        <v>12</v>
      </c>
      <c r="E14" s="26" t="s">
        <v>13</v>
      </c>
      <c r="F14" s="26"/>
      <c r="G14" s="26"/>
      <c r="H14" s="26"/>
      <c r="I14" s="26"/>
      <c r="J14" s="26"/>
      <c r="K14" s="26" t="s">
        <v>14</v>
      </c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</row>
    <row r="15" spans="1:23" x14ac:dyDescent="0.25">
      <c r="A15" s="26"/>
      <c r="B15" s="26"/>
      <c r="C15" s="26"/>
      <c r="D15" s="26"/>
      <c r="E15" s="6" t="s">
        <v>29</v>
      </c>
      <c r="F15" s="7" t="s">
        <v>28</v>
      </c>
      <c r="G15" s="6" t="s">
        <v>30</v>
      </c>
      <c r="H15" s="7" t="s">
        <v>31</v>
      </c>
      <c r="I15" s="6" t="s">
        <v>32</v>
      </c>
      <c r="J15" s="7" t="s">
        <v>33</v>
      </c>
      <c r="K15" s="26"/>
    </row>
    <row r="16" spans="1:23" x14ac:dyDescent="0.25">
      <c r="A16" s="26" t="s">
        <v>15</v>
      </c>
      <c r="B16" s="34" t="s">
        <v>25</v>
      </c>
      <c r="C16" s="8" t="s">
        <v>16</v>
      </c>
      <c r="D16" s="9">
        <f>E16+F16+G16+H16+I16+J16</f>
        <v>28196.399999999998</v>
      </c>
      <c r="E16" s="24">
        <f>E25+E30+E35</f>
        <v>5838.5</v>
      </c>
      <c r="F16" s="24">
        <f t="shared" ref="F16:J16" si="0">F25+F30+F35</f>
        <v>3757.6000000000004</v>
      </c>
      <c r="G16" s="24">
        <f t="shared" si="0"/>
        <v>4500</v>
      </c>
      <c r="H16" s="24">
        <f t="shared" si="0"/>
        <v>4600</v>
      </c>
      <c r="I16" s="24">
        <f t="shared" si="0"/>
        <v>4700.3</v>
      </c>
      <c r="J16" s="24">
        <f t="shared" si="0"/>
        <v>4800</v>
      </c>
      <c r="K16" s="26" t="s">
        <v>17</v>
      </c>
    </row>
    <row r="17" spans="1:11" ht="36" customHeight="1" x14ac:dyDescent="0.25">
      <c r="A17" s="26"/>
      <c r="B17" s="34"/>
      <c r="C17" s="6" t="s">
        <v>18</v>
      </c>
      <c r="D17" s="11">
        <f t="shared" ref="D17:D20" si="1">E17+F17+G17+H17+I17+J17</f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26"/>
    </row>
    <row r="18" spans="1:11" x14ac:dyDescent="0.25">
      <c r="A18" s="26"/>
      <c r="B18" s="34"/>
      <c r="C18" s="6" t="s">
        <v>19</v>
      </c>
      <c r="D18" s="11">
        <f t="shared" si="1"/>
        <v>0</v>
      </c>
      <c r="E18" s="11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26"/>
    </row>
    <row r="19" spans="1:11" ht="32.25" customHeight="1" x14ac:dyDescent="0.25">
      <c r="A19" s="26"/>
      <c r="B19" s="34"/>
      <c r="C19" s="6" t="s">
        <v>20</v>
      </c>
      <c r="D19" s="9">
        <f t="shared" si="1"/>
        <v>0</v>
      </c>
      <c r="E19" s="9">
        <v>0</v>
      </c>
      <c r="F19" s="10">
        <v>0</v>
      </c>
      <c r="G19" s="9">
        <v>0</v>
      </c>
      <c r="H19" s="9">
        <v>0</v>
      </c>
      <c r="I19" s="9">
        <v>0</v>
      </c>
      <c r="J19" s="9">
        <v>0</v>
      </c>
      <c r="K19" s="26"/>
    </row>
    <row r="20" spans="1:11" x14ac:dyDescent="0.25">
      <c r="A20" s="26"/>
      <c r="B20" s="34"/>
      <c r="C20" s="19" t="s">
        <v>21</v>
      </c>
      <c r="D20" s="17">
        <f t="shared" si="1"/>
        <v>28196.399999999998</v>
      </c>
      <c r="E20" s="20">
        <f t="shared" ref="E20" si="2">E16+E17+E18+E19</f>
        <v>5838.5</v>
      </c>
      <c r="F20" s="20">
        <f>F16+F17+F18+F19</f>
        <v>3757.6000000000004</v>
      </c>
      <c r="G20" s="21">
        <f t="shared" ref="G20:J20" si="3">G16+G17+G18+G19</f>
        <v>4500</v>
      </c>
      <c r="H20" s="20">
        <f t="shared" si="3"/>
        <v>4600</v>
      </c>
      <c r="I20" s="20">
        <f t="shared" si="3"/>
        <v>4700.3</v>
      </c>
      <c r="J20" s="20">
        <f t="shared" si="3"/>
        <v>4800</v>
      </c>
      <c r="K20" s="26"/>
    </row>
    <row r="21" spans="1:11" ht="16.5" customHeight="1" x14ac:dyDescent="0.25">
      <c r="A21" s="40" t="s">
        <v>35</v>
      </c>
      <c r="B21" s="27" t="s">
        <v>34</v>
      </c>
      <c r="C21" s="8" t="s">
        <v>16</v>
      </c>
      <c r="D21" s="13">
        <f t="shared" ref="D21:D26" si="4">E21+F21+G21+H21+I21+J21</f>
        <v>0</v>
      </c>
      <c r="E21" s="13">
        <v>0</v>
      </c>
      <c r="F21" s="13">
        <v>0</v>
      </c>
      <c r="G21" s="14">
        <v>0</v>
      </c>
      <c r="H21" s="13">
        <v>0</v>
      </c>
      <c r="I21" s="13">
        <v>0</v>
      </c>
      <c r="J21" s="13">
        <v>0</v>
      </c>
      <c r="K21" s="26" t="s">
        <v>17</v>
      </c>
    </row>
    <row r="22" spans="1:11" ht="31.5" x14ac:dyDescent="0.25">
      <c r="A22" s="41"/>
      <c r="B22" s="28"/>
      <c r="C22" s="6" t="s">
        <v>18</v>
      </c>
      <c r="D22" s="13">
        <f t="shared" si="4"/>
        <v>0</v>
      </c>
      <c r="E22" s="13">
        <v>0</v>
      </c>
      <c r="F22" s="13">
        <v>0</v>
      </c>
      <c r="G22" s="14">
        <v>0</v>
      </c>
      <c r="H22" s="13">
        <v>0</v>
      </c>
      <c r="I22" s="13">
        <v>0</v>
      </c>
      <c r="J22" s="13">
        <v>0</v>
      </c>
      <c r="K22" s="26"/>
    </row>
    <row r="23" spans="1:11" x14ac:dyDescent="0.25">
      <c r="A23" s="41"/>
      <c r="B23" s="28"/>
      <c r="C23" s="6" t="s">
        <v>19</v>
      </c>
      <c r="D23" s="13">
        <f t="shared" si="4"/>
        <v>0</v>
      </c>
      <c r="E23" s="13">
        <v>0</v>
      </c>
      <c r="F23" s="13">
        <v>0</v>
      </c>
      <c r="G23" s="14">
        <v>0</v>
      </c>
      <c r="H23" s="13">
        <v>0</v>
      </c>
      <c r="I23" s="13">
        <v>0</v>
      </c>
      <c r="J23" s="13">
        <v>0</v>
      </c>
      <c r="K23" s="26"/>
    </row>
    <row r="24" spans="1:11" ht="31.5" x14ac:dyDescent="0.25">
      <c r="A24" s="41"/>
      <c r="B24" s="28"/>
      <c r="C24" s="6" t="s">
        <v>20</v>
      </c>
      <c r="D24" s="13">
        <f t="shared" si="4"/>
        <v>0</v>
      </c>
      <c r="E24" s="13">
        <v>0</v>
      </c>
      <c r="F24" s="13">
        <v>0</v>
      </c>
      <c r="G24" s="14">
        <v>0</v>
      </c>
      <c r="H24" s="13">
        <v>0</v>
      </c>
      <c r="I24" s="13">
        <v>0</v>
      </c>
      <c r="J24" s="13">
        <v>0</v>
      </c>
      <c r="K24" s="26"/>
    </row>
    <row r="25" spans="1:11" x14ac:dyDescent="0.25">
      <c r="A25" s="41"/>
      <c r="B25" s="28"/>
      <c r="C25" s="8" t="s">
        <v>21</v>
      </c>
      <c r="D25" s="13">
        <f t="shared" si="4"/>
        <v>0</v>
      </c>
      <c r="E25" s="13">
        <f>E21+E22+E23+E24</f>
        <v>0</v>
      </c>
      <c r="F25" s="13">
        <f t="shared" ref="F25:J25" si="5">F21+F22+F23+F24</f>
        <v>0</v>
      </c>
      <c r="G25" s="13">
        <f t="shared" si="5"/>
        <v>0</v>
      </c>
      <c r="H25" s="13">
        <f t="shared" si="5"/>
        <v>0</v>
      </c>
      <c r="I25" s="13">
        <f t="shared" si="5"/>
        <v>0</v>
      </c>
      <c r="J25" s="13">
        <f t="shared" si="5"/>
        <v>0</v>
      </c>
      <c r="K25" s="26"/>
    </row>
    <row r="26" spans="1:11" ht="16.5" customHeight="1" x14ac:dyDescent="0.25">
      <c r="A26" s="42" t="s">
        <v>36</v>
      </c>
      <c r="B26" s="27" t="s">
        <v>37</v>
      </c>
      <c r="C26" s="8" t="s">
        <v>16</v>
      </c>
      <c r="D26" s="9">
        <f t="shared" si="4"/>
        <v>21546.799999999999</v>
      </c>
      <c r="E26" s="8">
        <v>3465.2</v>
      </c>
      <c r="F26" s="10">
        <v>2681.3</v>
      </c>
      <c r="G26" s="9">
        <v>3700</v>
      </c>
      <c r="H26" s="9">
        <v>3800</v>
      </c>
      <c r="I26" s="9">
        <v>3900.3</v>
      </c>
      <c r="J26" s="9">
        <v>4000</v>
      </c>
      <c r="K26" s="26" t="s">
        <v>17</v>
      </c>
    </row>
    <row r="27" spans="1:11" ht="31.5" x14ac:dyDescent="0.25">
      <c r="A27" s="41"/>
      <c r="B27" s="28"/>
      <c r="C27" s="6" t="s">
        <v>18</v>
      </c>
      <c r="D27" s="11">
        <f t="shared" ref="D27:D35" si="6">E27+F27+G27+H27+I27+J27</f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26"/>
    </row>
    <row r="28" spans="1:11" x14ac:dyDescent="0.25">
      <c r="A28" s="41"/>
      <c r="B28" s="28"/>
      <c r="C28" s="6" t="s">
        <v>19</v>
      </c>
      <c r="D28" s="11">
        <f t="shared" si="6"/>
        <v>0</v>
      </c>
      <c r="E28" s="11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26"/>
    </row>
    <row r="29" spans="1:11" ht="31.5" x14ac:dyDescent="0.25">
      <c r="A29" s="41"/>
      <c r="B29" s="28"/>
      <c r="C29" s="6" t="s">
        <v>20</v>
      </c>
      <c r="D29" s="9">
        <f t="shared" si="6"/>
        <v>0</v>
      </c>
      <c r="E29" s="9">
        <v>0</v>
      </c>
      <c r="F29" s="10">
        <v>0</v>
      </c>
      <c r="G29" s="9">
        <v>0</v>
      </c>
      <c r="H29" s="9">
        <v>0</v>
      </c>
      <c r="I29" s="9">
        <v>0</v>
      </c>
      <c r="J29" s="9">
        <v>0</v>
      </c>
      <c r="K29" s="26"/>
    </row>
    <row r="30" spans="1:11" x14ac:dyDescent="0.25">
      <c r="A30" s="41"/>
      <c r="B30" s="28"/>
      <c r="C30" s="8" t="s">
        <v>21</v>
      </c>
      <c r="D30" s="17">
        <f t="shared" si="6"/>
        <v>21546.799999999999</v>
      </c>
      <c r="E30" s="20">
        <f t="shared" ref="E30" si="7">E26+E27+E28+E29</f>
        <v>3465.2</v>
      </c>
      <c r="F30" s="20">
        <f t="shared" ref="F30:G30" si="8">F26+F27+F28+F29</f>
        <v>2681.3</v>
      </c>
      <c r="G30" s="20">
        <f t="shared" si="8"/>
        <v>3700</v>
      </c>
      <c r="H30" s="20">
        <f t="shared" ref="H30" si="9">H26+H27+H28+H29</f>
        <v>3800</v>
      </c>
      <c r="I30" s="20">
        <f t="shared" ref="I30" si="10">I26+I27+I28+I29</f>
        <v>3900.3</v>
      </c>
      <c r="J30" s="20">
        <f t="shared" ref="J30" si="11">J26+J27+J28+J29</f>
        <v>4000</v>
      </c>
      <c r="K30" s="26"/>
    </row>
    <row r="31" spans="1:11" x14ac:dyDescent="0.25">
      <c r="A31" s="26">
        <v>2</v>
      </c>
      <c r="B31" s="34" t="s">
        <v>22</v>
      </c>
      <c r="C31" s="8" t="s">
        <v>16</v>
      </c>
      <c r="D31" s="9">
        <f t="shared" si="6"/>
        <v>6649.6</v>
      </c>
      <c r="E31" s="15">
        <v>2373.3000000000002</v>
      </c>
      <c r="F31" s="15">
        <v>1076.3</v>
      </c>
      <c r="G31" s="15">
        <v>800</v>
      </c>
      <c r="H31" s="15">
        <v>800</v>
      </c>
      <c r="I31" s="15">
        <v>800</v>
      </c>
      <c r="J31" s="15">
        <v>800</v>
      </c>
      <c r="K31" s="26" t="s">
        <v>17</v>
      </c>
    </row>
    <row r="32" spans="1:11" ht="39.75" customHeight="1" x14ac:dyDescent="0.25">
      <c r="A32" s="26"/>
      <c r="B32" s="34"/>
      <c r="C32" s="6" t="s">
        <v>18</v>
      </c>
      <c r="D32" s="9">
        <f t="shared" si="6"/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26"/>
    </row>
    <row r="33" spans="1:11" x14ac:dyDescent="0.25">
      <c r="A33" s="26"/>
      <c r="B33" s="34"/>
      <c r="C33" s="6" t="s">
        <v>19</v>
      </c>
      <c r="D33" s="9">
        <f t="shared" si="6"/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26"/>
    </row>
    <row r="34" spans="1:11" ht="33.75" customHeight="1" x14ac:dyDescent="0.25">
      <c r="A34" s="26"/>
      <c r="B34" s="34"/>
      <c r="C34" s="6" t="s">
        <v>20</v>
      </c>
      <c r="D34" s="9">
        <f t="shared" si="6"/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26"/>
    </row>
    <row r="35" spans="1:11" x14ac:dyDescent="0.25">
      <c r="A35" s="26"/>
      <c r="B35" s="34"/>
      <c r="C35" s="18" t="s">
        <v>21</v>
      </c>
      <c r="D35" s="17">
        <f t="shared" si="6"/>
        <v>6649.6</v>
      </c>
      <c r="E35" s="25">
        <f>E31+E32+E33+E34</f>
        <v>2373.3000000000002</v>
      </c>
      <c r="F35" s="25">
        <f t="shared" ref="F35:J35" si="12">F31+F32+F33+F34</f>
        <v>1076.3</v>
      </c>
      <c r="G35" s="25">
        <f t="shared" si="12"/>
        <v>800</v>
      </c>
      <c r="H35" s="25">
        <f t="shared" si="12"/>
        <v>800</v>
      </c>
      <c r="I35" s="25">
        <f t="shared" si="12"/>
        <v>800</v>
      </c>
      <c r="J35" s="25">
        <f t="shared" si="12"/>
        <v>800</v>
      </c>
      <c r="K35" s="26"/>
    </row>
    <row r="36" spans="1:11" x14ac:dyDescent="0.25">
      <c r="A36" s="26" t="s">
        <v>23</v>
      </c>
      <c r="B36" s="26"/>
      <c r="C36" s="6" t="s">
        <v>16</v>
      </c>
      <c r="D36" s="12">
        <f>E36+F36+G36+H36+I36+J36</f>
        <v>28196.399999999998</v>
      </c>
      <c r="E36" s="24">
        <f>E16</f>
        <v>5838.5</v>
      </c>
      <c r="F36" s="24">
        <f t="shared" ref="F36:J36" si="13">F16</f>
        <v>3757.6000000000004</v>
      </c>
      <c r="G36" s="24">
        <f t="shared" si="13"/>
        <v>4500</v>
      </c>
      <c r="H36" s="24">
        <f t="shared" si="13"/>
        <v>4600</v>
      </c>
      <c r="I36" s="24">
        <f t="shared" si="13"/>
        <v>4700.3</v>
      </c>
      <c r="J36" s="24">
        <f t="shared" si="13"/>
        <v>4800</v>
      </c>
      <c r="K36" s="26" t="s">
        <v>24</v>
      </c>
    </row>
    <row r="37" spans="1:11" ht="46.5" customHeight="1" x14ac:dyDescent="0.25">
      <c r="A37" s="26"/>
      <c r="B37" s="26"/>
      <c r="C37" s="6" t="s">
        <v>18</v>
      </c>
      <c r="D37" s="12">
        <f>E37+F37+G37+H37+I37+J37</f>
        <v>0</v>
      </c>
      <c r="E37" s="12">
        <f>E17+E32</f>
        <v>0</v>
      </c>
      <c r="F37" s="12">
        <f t="shared" ref="F37:J37" si="14">F17+F32</f>
        <v>0</v>
      </c>
      <c r="G37" s="12">
        <f t="shared" si="14"/>
        <v>0</v>
      </c>
      <c r="H37" s="12">
        <f t="shared" si="14"/>
        <v>0</v>
      </c>
      <c r="I37" s="12">
        <f t="shared" si="14"/>
        <v>0</v>
      </c>
      <c r="J37" s="12">
        <f t="shared" si="14"/>
        <v>0</v>
      </c>
      <c r="K37" s="26"/>
    </row>
    <row r="38" spans="1:11" x14ac:dyDescent="0.25">
      <c r="A38" s="26"/>
      <c r="B38" s="26"/>
      <c r="C38" s="6" t="s">
        <v>19</v>
      </c>
      <c r="D38" s="12">
        <f t="shared" ref="D38:D39" si="15">E38+F38+G38+H38+I38+J38</f>
        <v>0</v>
      </c>
      <c r="E38" s="11">
        <f>E18+E33</f>
        <v>0</v>
      </c>
      <c r="F38" s="11">
        <f t="shared" ref="F38:J38" si="16">F18+F33</f>
        <v>0</v>
      </c>
      <c r="G38" s="11">
        <f t="shared" si="16"/>
        <v>0</v>
      </c>
      <c r="H38" s="11">
        <f t="shared" si="16"/>
        <v>0</v>
      </c>
      <c r="I38" s="11">
        <f t="shared" si="16"/>
        <v>0</v>
      </c>
      <c r="J38" s="11">
        <f t="shared" si="16"/>
        <v>0</v>
      </c>
      <c r="K38" s="26"/>
    </row>
    <row r="39" spans="1:11" ht="36.75" customHeight="1" x14ac:dyDescent="0.25">
      <c r="A39" s="26"/>
      <c r="B39" s="26"/>
      <c r="C39" s="6" t="s">
        <v>20</v>
      </c>
      <c r="D39" s="12">
        <f t="shared" si="15"/>
        <v>0</v>
      </c>
      <c r="E39" s="9">
        <f>E19+E34</f>
        <v>0</v>
      </c>
      <c r="F39" s="9">
        <f t="shared" ref="F39:J39" si="17">F19+F34</f>
        <v>0</v>
      </c>
      <c r="G39" s="9">
        <f t="shared" si="17"/>
        <v>0</v>
      </c>
      <c r="H39" s="9">
        <f t="shared" si="17"/>
        <v>0</v>
      </c>
      <c r="I39" s="9">
        <f t="shared" si="17"/>
        <v>0</v>
      </c>
      <c r="J39" s="9">
        <f t="shared" si="17"/>
        <v>0</v>
      </c>
      <c r="K39" s="26"/>
    </row>
    <row r="40" spans="1:11" x14ac:dyDescent="0.25">
      <c r="A40" s="26"/>
      <c r="B40" s="26"/>
      <c r="C40" s="18" t="s">
        <v>21</v>
      </c>
      <c r="D40" s="16">
        <f>D36+D37+D38+D39</f>
        <v>28196.399999999998</v>
      </c>
      <c r="E40" s="16">
        <f t="shared" ref="E40:J40" si="18">E36+E37+E38+E39</f>
        <v>5838.5</v>
      </c>
      <c r="F40" s="25">
        <f t="shared" si="18"/>
        <v>3757.6000000000004</v>
      </c>
      <c r="G40" s="25">
        <f t="shared" si="18"/>
        <v>4500</v>
      </c>
      <c r="H40" s="25">
        <f t="shared" si="18"/>
        <v>4600</v>
      </c>
      <c r="I40" s="25">
        <f t="shared" si="18"/>
        <v>4700.3</v>
      </c>
      <c r="J40" s="25">
        <f t="shared" si="18"/>
        <v>4800</v>
      </c>
      <c r="K40" s="26"/>
    </row>
    <row r="41" spans="1:11" ht="18.75" x14ac:dyDescent="0.25">
      <c r="A41" s="2"/>
    </row>
    <row r="42" spans="1:11" x14ac:dyDescent="0.25">
      <c r="A42" s="31" t="s">
        <v>39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</row>
    <row r="43" spans="1:11" x14ac:dyDescent="0.25">
      <c r="A43" s="31" t="s">
        <v>38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</row>
  </sheetData>
  <mergeCells count="33">
    <mergeCell ref="K26:K30"/>
    <mergeCell ref="K14:K15"/>
    <mergeCell ref="A42:K42"/>
    <mergeCell ref="G5:K5"/>
    <mergeCell ref="G6:K6"/>
    <mergeCell ref="G7:K7"/>
    <mergeCell ref="G8:K8"/>
    <mergeCell ref="A21:A25"/>
    <mergeCell ref="K16:K20"/>
    <mergeCell ref="A14:A15"/>
    <mergeCell ref="B14:B15"/>
    <mergeCell ref="C14:C15"/>
    <mergeCell ref="D14:D15"/>
    <mergeCell ref="E14:J14"/>
    <mergeCell ref="B16:B20"/>
    <mergeCell ref="A26:A30"/>
    <mergeCell ref="K21:K25"/>
    <mergeCell ref="A16:A20"/>
    <mergeCell ref="B26:B30"/>
    <mergeCell ref="G1:K1"/>
    <mergeCell ref="A43:K43"/>
    <mergeCell ref="G3:K3"/>
    <mergeCell ref="G2:K2"/>
    <mergeCell ref="B21:B25"/>
    <mergeCell ref="A31:A35"/>
    <mergeCell ref="B31:B35"/>
    <mergeCell ref="K31:K35"/>
    <mergeCell ref="A36:B40"/>
    <mergeCell ref="K36:K40"/>
    <mergeCell ref="A10:K10"/>
    <mergeCell ref="A11:K11"/>
    <mergeCell ref="A12:K12"/>
    <mergeCell ref="A13:K13"/>
  </mergeCells>
  <pageMargins left="0.70866141732283472" right="0.70866141732283472" top="0.55118110236220474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2025-01-11T16:22:05Z</cp:lastPrinted>
  <dcterms:created xsi:type="dcterms:W3CDTF">2024-02-09T14:16:38Z</dcterms:created>
  <dcterms:modified xsi:type="dcterms:W3CDTF">2025-01-11T16:22:12Z</dcterms:modified>
</cp:coreProperties>
</file>