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Муниципальные программы 2024-2029\6 Культура\"/>
    </mc:Choice>
  </mc:AlternateContent>
  <bookViews>
    <workbookView xWindow="0" yWindow="0" windowWidth="28800" windowHeight="117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38" i="1" l="1"/>
  <c r="J19" i="1" l="1"/>
  <c r="I19" i="1"/>
  <c r="H19" i="1"/>
  <c r="G19" i="1"/>
  <c r="J18" i="1"/>
  <c r="I18" i="1"/>
  <c r="H18" i="1"/>
  <c r="G18" i="1"/>
  <c r="E18" i="1"/>
  <c r="D31" i="1" l="1"/>
  <c r="D30" i="1"/>
  <c r="J29" i="1"/>
  <c r="I29" i="1"/>
  <c r="H29" i="1"/>
  <c r="G29" i="1"/>
  <c r="D29" i="1" s="1"/>
  <c r="F29" i="1"/>
  <c r="E29" i="1"/>
  <c r="E22" i="1" l="1"/>
  <c r="E19" i="1" s="1"/>
  <c r="E32" i="1"/>
  <c r="D32" i="1" s="1"/>
  <c r="D34" i="1"/>
  <c r="D33" i="1"/>
  <c r="J22" i="1" l="1"/>
  <c r="I22" i="1"/>
  <c r="H22" i="1"/>
  <c r="G22" i="1"/>
  <c r="F22" i="1"/>
  <c r="F19" i="1" s="1"/>
  <c r="J35" i="1"/>
  <c r="I35" i="1"/>
  <c r="H35" i="1"/>
  <c r="G35" i="1"/>
  <c r="F35" i="1"/>
  <c r="E35" i="1"/>
  <c r="I26" i="1" l="1"/>
  <c r="E26" i="1"/>
  <c r="F26" i="1"/>
  <c r="G26" i="1"/>
  <c r="H26" i="1"/>
  <c r="J26" i="1"/>
  <c r="D27" i="1"/>
  <c r="D28" i="1"/>
  <c r="D26" i="1" l="1"/>
  <c r="J23" i="1" l="1"/>
  <c r="I23" i="1" l="1"/>
  <c r="H23" i="1"/>
  <c r="G23" i="1"/>
  <c r="F23" i="1"/>
  <c r="E23" i="1"/>
  <c r="I21" i="1"/>
  <c r="F21" i="1"/>
  <c r="F18" i="1" s="1"/>
  <c r="E21" i="1"/>
  <c r="D24" i="1"/>
  <c r="D37" i="1"/>
  <c r="D36" i="1"/>
  <c r="D35" i="1"/>
  <c r="D25" i="1"/>
  <c r="E20" i="1" l="1"/>
  <c r="I20" i="1"/>
  <c r="F20" i="1"/>
  <c r="J20" i="1"/>
  <c r="G20" i="1"/>
  <c r="H20" i="1"/>
  <c r="D21" i="1"/>
  <c r="D23" i="1"/>
  <c r="D22" i="1"/>
  <c r="I38" i="1"/>
  <c r="J38" i="1"/>
  <c r="G38" i="1"/>
  <c r="H38" i="1"/>
  <c r="D39" i="1"/>
  <c r="H17" i="1" l="1"/>
  <c r="F17" i="1"/>
  <c r="G17" i="1"/>
  <c r="J17" i="1"/>
  <c r="I17" i="1"/>
  <c r="D20" i="1"/>
  <c r="D18" i="1"/>
  <c r="D19" i="1" l="1"/>
  <c r="D40" i="1"/>
  <c r="E38" i="1"/>
  <c r="D38" i="1" s="1"/>
  <c r="E17" i="1" l="1"/>
  <c r="D17" i="1" s="1"/>
</calcChain>
</file>

<file path=xl/sharedStrings.xml><?xml version="1.0" encoding="utf-8"?>
<sst xmlns="http://schemas.openxmlformats.org/spreadsheetml/2006/main" count="65" uniqueCount="42">
  <si>
    <t>Приложение 1</t>
  </si>
  <si>
    <t>к постановлению администрации Бойкопонурского сельского поселения        Калининского района</t>
  </si>
  <si>
    <t>"Приложение 2</t>
  </si>
  <si>
    <t>к муниципальной программе</t>
  </si>
  <si>
    <t xml:space="preserve">Бойкопонурского сельского поселения Калининского района "Развитие культуры в Бойкопонурском сельском поселении Калининского района" </t>
  </si>
  <si>
    <t xml:space="preserve">ПЕРЕЧЕНЬ ОСНОВНЫХ МЕРОПРИЯТИЙ МУНИЦИПАЛЬНОЙ ПРОГРАММЫ </t>
  </si>
  <si>
    <t xml:space="preserve"> «РАЗВИТИЕ КУЛЬТУРЫ В БОЙКОПОНУРСКОМ СЕЛЬСКОМ ПОСЕЛЕНИИ</t>
  </si>
  <si>
    <t>Наименование мероприятия</t>
  </si>
  <si>
    <t>Источники финансирования</t>
  </si>
  <si>
    <t>В том числе по годам</t>
  </si>
  <si>
    <t>Участник муниципальной программы</t>
  </si>
  <si>
    <t>1.</t>
  </si>
  <si>
    <t>Всего</t>
  </si>
  <si>
    <t>Краевой бюджет</t>
  </si>
  <si>
    <t>Местный бюджет</t>
  </si>
  <si>
    <t>1.1.</t>
  </si>
  <si>
    <t>Мероприятия по предоставлению субсидий бюджетным, автономным и иным некоммерческим организациям, в том числе:</t>
  </si>
  <si>
    <t>Мероприятия должны оцениваться по степени освоения финансовых средств, выделенных на него в определённый год</t>
  </si>
  <si>
    <t>МБУ - Бойкопонурская ЦКС, МБУ –Андреевский СДК</t>
  </si>
  <si>
    <t>1.1.1.</t>
  </si>
  <si>
    <t>1.1.2.</t>
  </si>
  <si>
    <t>Создание условий для организации досуга и обеспечения услугами организаций культуры в части поэтапного повышения уровня средней заработной платы работников муниципальных учреждений отрасли культуры, искусства и кинематографии до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Краснодарскому краю, всего, в том числе:</t>
  </si>
  <si>
    <t>Мероприятия по сохранению, использованию, популяризации и охране объектов культурного наследия</t>
  </si>
  <si>
    <t>Администрация Бойкопонурского сельского поселения</t>
  </si>
  <si>
    <t>МКУ-«Библиотечная система Бойкопонурского сельского поселения»</t>
  </si>
  <si>
    <t>Муниципальная программа Бойкопонурского сельского поселения Калининского района «Развитие культуры в Бойкопонурском сельском поселении Калининского района</t>
  </si>
  <si>
    <t>Непосредственный результат реализации мероприятия</t>
  </si>
  <si>
    <t>Объем финансирования, всего (твс.руб.)</t>
  </si>
  <si>
    <t>№ п.п</t>
  </si>
  <si>
    <t xml:space="preserve"> на выполнение муниципального задания</t>
  </si>
  <si>
    <t xml:space="preserve"> на развитие и укрепление материально-технической базы домов культуры в населенных пунктах с численностью населения до 50 тыс. человек</t>
  </si>
  <si>
    <t>на 2024-2029 годы</t>
  </si>
  <si>
    <t>КАЛИНИНСКОГО РАЙОНА НА 2024-2029 ГОДЫ»</t>
  </si>
  <si>
    <t>Мероприятия по обеспечению деятельности муниципального казенного учреждения «Библиотечная система Бойкопонурского сельского поселения»</t>
  </si>
  <si>
    <t>1.3</t>
  </si>
  <si>
    <t>1.2</t>
  </si>
  <si>
    <t>Мероприятия по капитальному ремонту МБУ- Бойкопонурская централизованная клубная система х. Бойкопонура ул. Бойко,1Б Калининский район</t>
  </si>
  <si>
    <t>1.5</t>
  </si>
  <si>
    <t>1.6</t>
  </si>
  <si>
    <t xml:space="preserve">от                                        № </t>
  </si>
  <si>
    <t>сельского поселения Калининского района                                                                                          О.Г. Очкась</t>
  </si>
  <si>
    <t>Главный сотрудник финансового отдела администрации Бойкопонурского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</si>
</sst>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5" fillId="0" borderId="0" xfId="0" applyFont="1"/>
    <xf numFmtId="2" fontId="3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0" fillId="0" borderId="3" xfId="0" applyBorder="1" applyAlignment="1">
      <alignment horizontal="left" wrapText="1"/>
    </xf>
    <xf numFmtId="0" fontId="0" fillId="0" borderId="3" xfId="0" applyBorder="1" applyAlignment="1">
      <alignment wrapText="1"/>
    </xf>
    <xf numFmtId="0" fontId="2" fillId="0" borderId="1" xfId="0" applyFont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165" fontId="3" fillId="0" borderId="1" xfId="0" applyNumberFormat="1" applyFont="1" applyBorder="1" applyAlignment="1">
      <alignment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1" xfId="0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/>
    <xf numFmtId="0" fontId="0" fillId="0" borderId="1" xfId="0" applyBorder="1" applyAlignment="1">
      <alignment wrapText="1"/>
    </xf>
    <xf numFmtId="49" fontId="2" fillId="0" borderId="1" xfId="0" applyNumberFormat="1" applyFont="1" applyBorder="1" applyAlignment="1"/>
    <xf numFmtId="49" fontId="0" fillId="0" borderId="1" xfId="0" applyNumberFormat="1" applyBorder="1" applyAlignment="1"/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5" fillId="0" borderId="0" xfId="0" applyFont="1" applyAlignment="1">
      <alignment horizontal="left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49" fontId="2" fillId="0" borderId="2" xfId="0" applyNumberFormat="1" applyFont="1" applyBorder="1" applyAlignment="1"/>
    <xf numFmtId="0" fontId="0" fillId="0" borderId="3" xfId="0" applyBorder="1" applyAlignment="1"/>
    <xf numFmtId="0" fontId="0" fillId="0" borderId="4" xfId="0" applyBorder="1" applyAlignment="1"/>
    <xf numFmtId="0" fontId="2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6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abSelected="1" topLeftCell="A43" workbookViewId="0">
      <selection activeCell="C37" sqref="C37"/>
    </sheetView>
  </sheetViews>
  <sheetFormatPr defaultRowHeight="15" x14ac:dyDescent="0.25"/>
  <cols>
    <col min="1" max="1" width="6.42578125" customWidth="1"/>
    <col min="2" max="2" width="46.5703125" customWidth="1"/>
    <col min="3" max="3" width="19.85546875" customWidth="1"/>
    <col min="4" max="4" width="15.140625" customWidth="1"/>
    <col min="5" max="5" width="12.7109375" bestFit="1" customWidth="1"/>
    <col min="6" max="9" width="10.140625" bestFit="1" customWidth="1"/>
    <col min="10" max="10" width="9.42578125" bestFit="1" customWidth="1"/>
    <col min="11" max="11" width="26.7109375" customWidth="1"/>
    <col min="12" max="12" width="18.28515625" customWidth="1"/>
  </cols>
  <sheetData>
    <row r="1" spans="1:12" ht="20.25" x14ac:dyDescent="0.3">
      <c r="A1" s="1"/>
      <c r="C1" s="1"/>
      <c r="D1" s="1"/>
      <c r="E1" s="1"/>
      <c r="F1" s="1"/>
      <c r="G1" s="1"/>
      <c r="H1" s="33" t="s">
        <v>0</v>
      </c>
      <c r="I1" s="33"/>
      <c r="J1" s="33"/>
      <c r="K1" s="33"/>
      <c r="L1" s="33"/>
    </row>
    <row r="2" spans="1:12" ht="36.75" customHeight="1" x14ac:dyDescent="0.3">
      <c r="A2" s="1"/>
      <c r="C2" s="1"/>
      <c r="D2" s="1"/>
      <c r="E2" s="1"/>
      <c r="F2" s="1"/>
      <c r="G2" s="1"/>
      <c r="H2" s="51" t="s">
        <v>1</v>
      </c>
      <c r="I2" s="51"/>
      <c r="J2" s="51"/>
      <c r="K2" s="51"/>
      <c r="L2" s="51"/>
    </row>
    <row r="3" spans="1:12" ht="20.25" x14ac:dyDescent="0.3">
      <c r="A3" s="1"/>
      <c r="C3" s="1"/>
      <c r="D3" s="1"/>
      <c r="E3" s="1"/>
      <c r="F3" s="1"/>
      <c r="G3" s="1"/>
      <c r="H3" s="33" t="s">
        <v>39</v>
      </c>
      <c r="I3" s="33"/>
      <c r="J3" s="33"/>
      <c r="K3" s="33"/>
      <c r="L3" s="33"/>
    </row>
    <row r="4" spans="1:12" ht="20.25" x14ac:dyDescent="0.3">
      <c r="A4" s="1"/>
      <c r="B4" s="1"/>
      <c r="C4" s="1"/>
      <c r="D4" s="1"/>
      <c r="E4" s="1"/>
      <c r="F4" s="1"/>
      <c r="G4" s="1"/>
      <c r="H4" s="11"/>
      <c r="I4" s="11"/>
      <c r="J4" s="11"/>
      <c r="K4" s="11"/>
      <c r="L4" s="11"/>
    </row>
    <row r="5" spans="1:12" ht="20.25" x14ac:dyDescent="0.3">
      <c r="A5" s="1"/>
      <c r="C5" s="1"/>
      <c r="D5" s="1"/>
      <c r="E5" s="1"/>
      <c r="F5" s="1"/>
      <c r="G5" s="1"/>
      <c r="H5" s="33" t="s">
        <v>2</v>
      </c>
      <c r="I5" s="33"/>
      <c r="J5" s="33"/>
      <c r="K5" s="33"/>
      <c r="L5" s="33"/>
    </row>
    <row r="6" spans="1:12" ht="20.25" x14ac:dyDescent="0.3">
      <c r="A6" s="1"/>
      <c r="C6" s="1"/>
      <c r="D6" s="1"/>
      <c r="E6" s="1"/>
      <c r="F6" s="1"/>
      <c r="G6" s="1"/>
      <c r="H6" s="33" t="s">
        <v>3</v>
      </c>
      <c r="I6" s="33"/>
      <c r="J6" s="33"/>
      <c r="K6" s="33"/>
      <c r="L6" s="33"/>
    </row>
    <row r="7" spans="1:12" ht="38.25" customHeight="1" x14ac:dyDescent="0.3">
      <c r="A7" s="1"/>
      <c r="C7" s="1"/>
      <c r="D7" s="1"/>
      <c r="E7" s="1"/>
      <c r="F7" s="1"/>
      <c r="G7" s="1"/>
      <c r="H7" s="51" t="s">
        <v>4</v>
      </c>
      <c r="I7" s="51"/>
      <c r="J7" s="51"/>
      <c r="K7" s="51"/>
      <c r="L7" s="51"/>
    </row>
    <row r="8" spans="1:12" ht="20.25" x14ac:dyDescent="0.3">
      <c r="A8" s="1"/>
      <c r="C8" s="1"/>
      <c r="D8" s="1"/>
      <c r="E8" s="1"/>
      <c r="F8" s="1"/>
      <c r="G8" s="1"/>
      <c r="H8" s="33" t="s">
        <v>31</v>
      </c>
      <c r="I8" s="33"/>
      <c r="J8" s="33"/>
      <c r="K8" s="33"/>
      <c r="L8" s="33"/>
    </row>
    <row r="9" spans="1:1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75" x14ac:dyDescent="0.25">
      <c r="B10" s="52" t="s">
        <v>5</v>
      </c>
      <c r="C10" s="53"/>
      <c r="D10" s="53"/>
      <c r="E10" s="53"/>
      <c r="F10" s="53"/>
      <c r="G10" s="53"/>
      <c r="H10" s="53"/>
      <c r="I10" s="53"/>
      <c r="J10" s="53"/>
      <c r="K10" s="53"/>
      <c r="L10" s="1"/>
    </row>
    <row r="11" spans="1:12" ht="15.75" x14ac:dyDescent="0.25">
      <c r="B11" s="54" t="s">
        <v>6</v>
      </c>
      <c r="C11" s="55"/>
      <c r="D11" s="55"/>
      <c r="E11" s="55"/>
      <c r="F11" s="55"/>
      <c r="G11" s="55"/>
      <c r="H11" s="55"/>
      <c r="I11" s="55"/>
      <c r="J11" s="55"/>
      <c r="K11" s="55"/>
      <c r="L11" s="1"/>
    </row>
    <row r="12" spans="1:12" ht="15.75" x14ac:dyDescent="0.25">
      <c r="B12" s="54" t="s">
        <v>32</v>
      </c>
      <c r="C12" s="54"/>
      <c r="D12" s="54"/>
      <c r="E12" s="54"/>
      <c r="F12" s="54"/>
      <c r="G12" s="54"/>
      <c r="H12" s="54"/>
      <c r="I12" s="54"/>
      <c r="J12" s="54"/>
      <c r="K12" s="54"/>
      <c r="L12" s="1"/>
    </row>
    <row r="13" spans="1:12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63" x14ac:dyDescent="0.25">
      <c r="A14" s="8" t="s">
        <v>28</v>
      </c>
      <c r="B14" s="9" t="s">
        <v>7</v>
      </c>
      <c r="C14" s="9" t="s">
        <v>8</v>
      </c>
      <c r="D14" s="9" t="s">
        <v>27</v>
      </c>
      <c r="E14" s="22" t="s">
        <v>9</v>
      </c>
      <c r="F14" s="22"/>
      <c r="G14" s="22"/>
      <c r="H14" s="22"/>
      <c r="I14" s="22"/>
      <c r="J14" s="22"/>
      <c r="K14" s="9" t="s">
        <v>26</v>
      </c>
      <c r="L14" s="9" t="s">
        <v>10</v>
      </c>
    </row>
    <row r="15" spans="1:12" ht="15.75" x14ac:dyDescent="0.25">
      <c r="A15" s="8"/>
      <c r="B15" s="9"/>
      <c r="C15" s="9"/>
      <c r="D15" s="9"/>
      <c r="E15" s="9">
        <v>2024</v>
      </c>
      <c r="F15" s="9">
        <v>2025</v>
      </c>
      <c r="G15" s="9">
        <v>2026</v>
      </c>
      <c r="H15" s="9">
        <v>2027</v>
      </c>
      <c r="I15" s="9">
        <v>2028</v>
      </c>
      <c r="J15" s="9">
        <v>2029</v>
      </c>
      <c r="K15" s="9"/>
      <c r="L15" s="9"/>
    </row>
    <row r="16" spans="1:12" ht="15.75" x14ac:dyDescent="0.25">
      <c r="A16" s="8">
        <v>1</v>
      </c>
      <c r="B16" s="9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  <c r="H16" s="9">
        <v>8</v>
      </c>
      <c r="I16" s="9">
        <v>9</v>
      </c>
      <c r="J16" s="9">
        <v>10</v>
      </c>
      <c r="K16" s="9">
        <v>11</v>
      </c>
      <c r="L16" s="9">
        <v>12</v>
      </c>
    </row>
    <row r="17" spans="1:14" ht="32.25" customHeight="1" x14ac:dyDescent="0.25">
      <c r="A17" s="25" t="s">
        <v>11</v>
      </c>
      <c r="B17" s="23" t="s">
        <v>25</v>
      </c>
      <c r="C17" s="4" t="s">
        <v>12</v>
      </c>
      <c r="D17" s="4">
        <f t="shared" ref="D17:D40" si="0">E17+F17+G17+H17+I17+J17</f>
        <v>178336.5</v>
      </c>
      <c r="E17" s="5">
        <f>E18+E19</f>
        <v>39188.199999999997</v>
      </c>
      <c r="F17" s="5">
        <f t="shared" ref="F17:J17" si="1">F18+F19</f>
        <v>70188.299999999988</v>
      </c>
      <c r="G17" s="5">
        <f t="shared" si="1"/>
        <v>17190</v>
      </c>
      <c r="H17" s="5">
        <f t="shared" si="1"/>
        <v>17190</v>
      </c>
      <c r="I17" s="5">
        <f t="shared" si="1"/>
        <v>17290</v>
      </c>
      <c r="J17" s="12">
        <f t="shared" si="1"/>
        <v>17290</v>
      </c>
      <c r="K17" s="21"/>
      <c r="L17" s="21"/>
    </row>
    <row r="18" spans="1:14" ht="23.25" customHeight="1" x14ac:dyDescent="0.25">
      <c r="A18" s="21"/>
      <c r="B18" s="24"/>
      <c r="C18" s="3" t="s">
        <v>13</v>
      </c>
      <c r="D18" s="17">
        <f t="shared" si="0"/>
        <v>66336.2</v>
      </c>
      <c r="E18" s="6">
        <f>E21+E36+E39+E33+E30</f>
        <v>21120</v>
      </c>
      <c r="F18" s="6">
        <f t="shared" ref="F18:J18" si="2">F21+F36+F39+F33+F30</f>
        <v>45216.2</v>
      </c>
      <c r="G18" s="6">
        <f t="shared" si="2"/>
        <v>0</v>
      </c>
      <c r="H18" s="6">
        <f t="shared" si="2"/>
        <v>0</v>
      </c>
      <c r="I18" s="6">
        <f t="shared" si="2"/>
        <v>0</v>
      </c>
      <c r="J18" s="6">
        <f t="shared" si="2"/>
        <v>0</v>
      </c>
      <c r="K18" s="21"/>
      <c r="L18" s="21"/>
      <c r="N18" s="10"/>
    </row>
    <row r="19" spans="1:14" ht="24" customHeight="1" x14ac:dyDescent="0.25">
      <c r="A19" s="21"/>
      <c r="B19" s="24"/>
      <c r="C19" s="3" t="s">
        <v>14</v>
      </c>
      <c r="D19" s="3">
        <f t="shared" si="0"/>
        <v>112000.3</v>
      </c>
      <c r="E19" s="6">
        <f>E22+E37+E40+E34+E31</f>
        <v>18068.2</v>
      </c>
      <c r="F19" s="6">
        <f t="shared" ref="F19:J19" si="3">F22+F37+F40+F34+F31</f>
        <v>24972.1</v>
      </c>
      <c r="G19" s="6">
        <f t="shared" si="3"/>
        <v>17190</v>
      </c>
      <c r="H19" s="6">
        <f t="shared" si="3"/>
        <v>17190</v>
      </c>
      <c r="I19" s="6">
        <f t="shared" si="3"/>
        <v>17290</v>
      </c>
      <c r="J19" s="6">
        <f t="shared" si="3"/>
        <v>17290</v>
      </c>
      <c r="K19" s="21"/>
      <c r="L19" s="21"/>
    </row>
    <row r="20" spans="1:14" ht="27.75" customHeight="1" x14ac:dyDescent="0.25">
      <c r="A20" s="25" t="s">
        <v>15</v>
      </c>
      <c r="B20" s="23" t="s">
        <v>16</v>
      </c>
      <c r="C20" s="4" t="s">
        <v>12</v>
      </c>
      <c r="D20" s="4">
        <f t="shared" si="0"/>
        <v>69012.2</v>
      </c>
      <c r="E20" s="5">
        <f>E21+E22</f>
        <v>11670.2</v>
      </c>
      <c r="F20" s="5">
        <f t="shared" ref="F20:J20" si="4">F21+F22</f>
        <v>11542</v>
      </c>
      <c r="G20" s="5">
        <f t="shared" si="4"/>
        <v>11400</v>
      </c>
      <c r="H20" s="5">
        <f t="shared" si="4"/>
        <v>11400</v>
      </c>
      <c r="I20" s="5">
        <f t="shared" si="4"/>
        <v>11500</v>
      </c>
      <c r="J20" s="5">
        <f t="shared" si="4"/>
        <v>11500</v>
      </c>
      <c r="K20" s="37" t="s">
        <v>17</v>
      </c>
      <c r="L20" s="40" t="s">
        <v>18</v>
      </c>
    </row>
    <row r="21" spans="1:14" ht="13.5" customHeight="1" x14ac:dyDescent="0.25">
      <c r="A21" s="21"/>
      <c r="B21" s="24"/>
      <c r="C21" s="3" t="s">
        <v>13</v>
      </c>
      <c r="D21" s="3">
        <f t="shared" ref="D21" si="5">E21+F21+G21+H21+I21+J21</f>
        <v>0</v>
      </c>
      <c r="E21" s="6">
        <f>E24+E27</f>
        <v>0</v>
      </c>
      <c r="F21" s="6">
        <f>F24+F27</f>
        <v>0</v>
      </c>
      <c r="G21" s="6">
        <v>0</v>
      </c>
      <c r="H21" s="6">
        <v>0</v>
      </c>
      <c r="I21" s="6">
        <f>I24+I27</f>
        <v>0</v>
      </c>
      <c r="J21" s="6">
        <v>0</v>
      </c>
      <c r="K21" s="38"/>
      <c r="L21" s="41"/>
    </row>
    <row r="22" spans="1:14" ht="15.75" x14ac:dyDescent="0.25">
      <c r="A22" s="21"/>
      <c r="B22" s="24"/>
      <c r="C22" s="3" t="s">
        <v>14</v>
      </c>
      <c r="D22" s="3">
        <f t="shared" si="0"/>
        <v>69012.2</v>
      </c>
      <c r="E22" s="6">
        <f t="shared" ref="E22:J22" si="6">E25+E28</f>
        <v>11670.2</v>
      </c>
      <c r="F22" s="6">
        <f t="shared" si="6"/>
        <v>11542</v>
      </c>
      <c r="G22" s="6">
        <f t="shared" si="6"/>
        <v>11400</v>
      </c>
      <c r="H22" s="6">
        <f t="shared" si="6"/>
        <v>11400</v>
      </c>
      <c r="I22" s="6">
        <f t="shared" si="6"/>
        <v>11500</v>
      </c>
      <c r="J22" s="6">
        <f t="shared" si="6"/>
        <v>11500</v>
      </c>
      <c r="K22" s="38"/>
      <c r="L22" s="41"/>
    </row>
    <row r="23" spans="1:14" ht="15.75" x14ac:dyDescent="0.25">
      <c r="A23" s="25" t="s">
        <v>19</v>
      </c>
      <c r="B23" s="23" t="s">
        <v>29</v>
      </c>
      <c r="C23" s="3" t="s">
        <v>12</v>
      </c>
      <c r="D23" s="3">
        <f t="shared" si="0"/>
        <v>69012.2</v>
      </c>
      <c r="E23" s="6">
        <f t="shared" ref="E23:I23" si="7">E24+E25</f>
        <v>11670.2</v>
      </c>
      <c r="F23" s="6">
        <f t="shared" si="7"/>
        <v>11542</v>
      </c>
      <c r="G23" s="6">
        <f t="shared" si="7"/>
        <v>11400</v>
      </c>
      <c r="H23" s="6">
        <f t="shared" si="7"/>
        <v>11400</v>
      </c>
      <c r="I23" s="6">
        <f t="shared" si="7"/>
        <v>11500</v>
      </c>
      <c r="J23" s="3">
        <f>J24+J25</f>
        <v>11500</v>
      </c>
      <c r="K23" s="38"/>
      <c r="L23" s="41"/>
    </row>
    <row r="24" spans="1:14" ht="15.75" x14ac:dyDescent="0.25">
      <c r="A24" s="21"/>
      <c r="B24" s="24"/>
      <c r="C24" s="3" t="s">
        <v>13</v>
      </c>
      <c r="D24" s="3">
        <f t="shared" ref="D24" si="8">E24+F24+G24+H24+I24+J24</f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3">
        <v>0</v>
      </c>
      <c r="K24" s="38"/>
      <c r="L24" s="41"/>
    </row>
    <row r="25" spans="1:14" ht="15.75" x14ac:dyDescent="0.25">
      <c r="A25" s="21"/>
      <c r="B25" s="24"/>
      <c r="C25" s="3" t="s">
        <v>14</v>
      </c>
      <c r="D25" s="3">
        <f t="shared" si="0"/>
        <v>69012.2</v>
      </c>
      <c r="E25" s="6">
        <v>11670.2</v>
      </c>
      <c r="F25" s="6">
        <v>11542</v>
      </c>
      <c r="G25" s="6">
        <v>11400</v>
      </c>
      <c r="H25" s="6">
        <v>11400</v>
      </c>
      <c r="I25" s="6">
        <v>11500</v>
      </c>
      <c r="J25" s="3">
        <v>11500</v>
      </c>
      <c r="K25" s="38"/>
      <c r="L25" s="41"/>
    </row>
    <row r="26" spans="1:14" ht="20.25" customHeight="1" x14ac:dyDescent="0.25">
      <c r="A26" s="34" t="s">
        <v>20</v>
      </c>
      <c r="B26" s="30" t="s">
        <v>30</v>
      </c>
      <c r="C26" s="3" t="s">
        <v>12</v>
      </c>
      <c r="D26" s="3">
        <f t="shared" si="0"/>
        <v>0</v>
      </c>
      <c r="E26" s="3">
        <f>E27+E28</f>
        <v>0</v>
      </c>
      <c r="F26" s="3">
        <f t="shared" ref="F26:J26" si="9">F27+F28</f>
        <v>0</v>
      </c>
      <c r="G26" s="3">
        <f t="shared" si="9"/>
        <v>0</v>
      </c>
      <c r="H26" s="3">
        <f t="shared" si="9"/>
        <v>0</v>
      </c>
      <c r="I26" s="3">
        <f t="shared" si="9"/>
        <v>0</v>
      </c>
      <c r="J26" s="7">
        <f t="shared" si="9"/>
        <v>0</v>
      </c>
      <c r="K26" s="38"/>
      <c r="L26" s="41"/>
    </row>
    <row r="27" spans="1:14" ht="15.75" x14ac:dyDescent="0.25">
      <c r="A27" s="35"/>
      <c r="B27" s="31"/>
      <c r="C27" s="3" t="s">
        <v>13</v>
      </c>
      <c r="D27" s="3">
        <f t="shared" ref="D27" si="10">E27+F27+G27+H27+I27+J27</f>
        <v>0</v>
      </c>
      <c r="E27" s="3">
        <v>0</v>
      </c>
      <c r="F27" s="3"/>
      <c r="G27" s="3">
        <v>0</v>
      </c>
      <c r="H27" s="3">
        <v>0</v>
      </c>
      <c r="I27" s="3">
        <v>0</v>
      </c>
      <c r="J27" s="13">
        <v>0</v>
      </c>
      <c r="K27" s="38"/>
      <c r="L27" s="41"/>
    </row>
    <row r="28" spans="1:14" ht="35.25" customHeight="1" x14ac:dyDescent="0.25">
      <c r="A28" s="36"/>
      <c r="B28" s="32"/>
      <c r="C28" s="3" t="s">
        <v>14</v>
      </c>
      <c r="D28" s="3">
        <f t="shared" si="0"/>
        <v>0</v>
      </c>
      <c r="E28" s="3">
        <v>0</v>
      </c>
      <c r="F28" s="3"/>
      <c r="G28" s="3">
        <v>0</v>
      </c>
      <c r="H28" s="3">
        <v>0</v>
      </c>
      <c r="I28" s="3">
        <v>0</v>
      </c>
      <c r="J28" s="3">
        <v>0</v>
      </c>
      <c r="K28" s="39"/>
      <c r="L28" s="42"/>
    </row>
    <row r="29" spans="1:14" ht="22.5" customHeight="1" x14ac:dyDescent="0.25">
      <c r="A29" s="27" t="s">
        <v>35</v>
      </c>
      <c r="B29" s="49" t="s">
        <v>21</v>
      </c>
      <c r="C29" s="4" t="s">
        <v>12</v>
      </c>
      <c r="D29" s="18">
        <f t="shared" ref="D29:D31" si="11">E29+F29+G29+H29+I29+J29</f>
        <v>18837</v>
      </c>
      <c r="E29" s="5">
        <f>E30+E31</f>
        <v>1487</v>
      </c>
      <c r="F29" s="18">
        <f t="shared" ref="F29:J29" si="12">F30+F31</f>
        <v>3470</v>
      </c>
      <c r="G29" s="18">
        <f t="shared" si="12"/>
        <v>3470</v>
      </c>
      <c r="H29" s="18">
        <f t="shared" si="12"/>
        <v>3470</v>
      </c>
      <c r="I29" s="18">
        <f t="shared" si="12"/>
        <v>3470</v>
      </c>
      <c r="J29" s="18">
        <f t="shared" si="12"/>
        <v>3470</v>
      </c>
      <c r="K29" s="15"/>
      <c r="L29" s="14"/>
    </row>
    <row r="30" spans="1:14" ht="22.5" customHeight="1" x14ac:dyDescent="0.25">
      <c r="A30" s="28"/>
      <c r="B30" s="50"/>
      <c r="C30" s="16" t="s">
        <v>13</v>
      </c>
      <c r="D30" s="16">
        <f t="shared" si="11"/>
        <v>0</v>
      </c>
      <c r="E30" s="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5"/>
      <c r="L30" s="14"/>
    </row>
    <row r="31" spans="1:14" ht="148.5" customHeight="1" thickBot="1" x14ac:dyDescent="0.3">
      <c r="A31" s="28"/>
      <c r="B31" s="50"/>
      <c r="C31" s="16" t="s">
        <v>14</v>
      </c>
      <c r="D31" s="17">
        <f t="shared" si="11"/>
        <v>18837</v>
      </c>
      <c r="E31" s="17">
        <v>1487</v>
      </c>
      <c r="F31" s="17">
        <v>3470</v>
      </c>
      <c r="G31" s="17">
        <v>3470</v>
      </c>
      <c r="H31" s="17">
        <v>3470</v>
      </c>
      <c r="I31" s="17">
        <v>3470</v>
      </c>
      <c r="J31" s="17">
        <v>3470</v>
      </c>
      <c r="K31" s="15"/>
      <c r="L31" s="14"/>
    </row>
    <row r="32" spans="1:14" ht="22.5" customHeight="1" x14ac:dyDescent="0.25">
      <c r="A32" s="43" t="s">
        <v>34</v>
      </c>
      <c r="B32" s="46" t="s">
        <v>36</v>
      </c>
      <c r="C32" s="16" t="s">
        <v>12</v>
      </c>
      <c r="D32" s="17">
        <f t="shared" si="0"/>
        <v>75382.100000000006</v>
      </c>
      <c r="E32" s="17">
        <f>E33+E34</f>
        <v>24000</v>
      </c>
      <c r="F32" s="17">
        <f>F33+F34</f>
        <v>51382.1</v>
      </c>
      <c r="G32" s="16"/>
      <c r="H32" s="16"/>
      <c r="I32" s="16"/>
      <c r="J32" s="16"/>
      <c r="K32" s="15"/>
      <c r="L32" s="14"/>
    </row>
    <row r="33" spans="1:12" ht="22.5" customHeight="1" x14ac:dyDescent="0.25">
      <c r="A33" s="44"/>
      <c r="B33" s="47"/>
      <c r="C33" s="16" t="s">
        <v>13</v>
      </c>
      <c r="D33" s="17">
        <f t="shared" si="0"/>
        <v>66336.2</v>
      </c>
      <c r="E33" s="17">
        <v>21120</v>
      </c>
      <c r="F33" s="16">
        <v>45216.2</v>
      </c>
      <c r="G33" s="16"/>
      <c r="H33" s="16"/>
      <c r="I33" s="16"/>
      <c r="J33" s="16"/>
      <c r="K33" s="15"/>
      <c r="L33" s="14"/>
    </row>
    <row r="34" spans="1:12" ht="22.5" customHeight="1" x14ac:dyDescent="0.25">
      <c r="A34" s="45"/>
      <c r="B34" s="48"/>
      <c r="C34" s="16" t="s">
        <v>14</v>
      </c>
      <c r="D34" s="17">
        <f t="shared" si="0"/>
        <v>9045.9</v>
      </c>
      <c r="E34" s="17">
        <v>2880</v>
      </c>
      <c r="F34" s="16">
        <v>6165.9</v>
      </c>
      <c r="G34" s="16"/>
      <c r="H34" s="16"/>
      <c r="I34" s="16"/>
      <c r="J34" s="16"/>
      <c r="K34" s="15"/>
      <c r="L34" s="14"/>
    </row>
    <row r="35" spans="1:12" ht="27" customHeight="1" x14ac:dyDescent="0.25">
      <c r="A35" s="27" t="s">
        <v>37</v>
      </c>
      <c r="B35" s="23" t="s">
        <v>22</v>
      </c>
      <c r="C35" s="4" t="s">
        <v>12</v>
      </c>
      <c r="D35" s="18">
        <f t="shared" si="0"/>
        <v>3372.6</v>
      </c>
      <c r="E35" s="5">
        <f>E36+E37</f>
        <v>72.599999999999994</v>
      </c>
      <c r="F35" s="5">
        <f t="shared" ref="F35:J35" si="13">F36+F37</f>
        <v>1900</v>
      </c>
      <c r="G35" s="5">
        <f t="shared" si="13"/>
        <v>350</v>
      </c>
      <c r="H35" s="5">
        <f t="shared" si="13"/>
        <v>350</v>
      </c>
      <c r="I35" s="5">
        <f t="shared" si="13"/>
        <v>350</v>
      </c>
      <c r="J35" s="5">
        <f t="shared" si="13"/>
        <v>350</v>
      </c>
      <c r="K35" s="22" t="s">
        <v>17</v>
      </c>
      <c r="L35" s="29" t="s">
        <v>23</v>
      </c>
    </row>
    <row r="36" spans="1:12" ht="24.75" customHeight="1" x14ac:dyDescent="0.25">
      <c r="A36" s="28"/>
      <c r="B36" s="24"/>
      <c r="C36" s="3" t="s">
        <v>13</v>
      </c>
      <c r="D36" s="17">
        <f t="shared" si="0"/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56"/>
      <c r="L36" s="26"/>
    </row>
    <row r="37" spans="1:12" ht="21.75" customHeight="1" x14ac:dyDescent="0.25">
      <c r="A37" s="28"/>
      <c r="B37" s="24"/>
      <c r="C37" s="3" t="s">
        <v>14</v>
      </c>
      <c r="D37" s="17">
        <f t="shared" si="0"/>
        <v>3372.6</v>
      </c>
      <c r="E37" s="6">
        <v>72.599999999999994</v>
      </c>
      <c r="F37" s="17">
        <v>1900</v>
      </c>
      <c r="G37" s="17">
        <v>350</v>
      </c>
      <c r="H37" s="17">
        <v>350</v>
      </c>
      <c r="I37" s="17">
        <v>350</v>
      </c>
      <c r="J37" s="17">
        <v>350</v>
      </c>
      <c r="K37" s="56"/>
      <c r="L37" s="26"/>
    </row>
    <row r="38" spans="1:12" ht="45" customHeight="1" x14ac:dyDescent="0.25">
      <c r="A38" s="27" t="s">
        <v>38</v>
      </c>
      <c r="B38" s="23" t="s">
        <v>33</v>
      </c>
      <c r="C38" s="4" t="s">
        <v>12</v>
      </c>
      <c r="D38" s="4">
        <f t="shared" si="0"/>
        <v>11732.6</v>
      </c>
      <c r="E38" s="4">
        <f t="shared" ref="E38:J38" si="14">E39+E40</f>
        <v>1958.4</v>
      </c>
      <c r="F38" s="5">
        <f>F39+F40</f>
        <v>1894.2</v>
      </c>
      <c r="G38" s="5">
        <f t="shared" si="14"/>
        <v>1970</v>
      </c>
      <c r="H38" s="5">
        <f t="shared" si="14"/>
        <v>1970</v>
      </c>
      <c r="I38" s="5">
        <f t="shared" si="14"/>
        <v>1970</v>
      </c>
      <c r="J38" s="5">
        <f t="shared" si="14"/>
        <v>1970</v>
      </c>
      <c r="K38" s="22" t="s">
        <v>17</v>
      </c>
      <c r="L38" s="29" t="s">
        <v>24</v>
      </c>
    </row>
    <row r="39" spans="1:12" ht="15.75" x14ac:dyDescent="0.25">
      <c r="A39" s="28"/>
      <c r="B39" s="24"/>
      <c r="C39" s="3" t="s">
        <v>13</v>
      </c>
      <c r="D39" s="3">
        <f t="shared" si="0"/>
        <v>0</v>
      </c>
      <c r="E39" s="3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26"/>
      <c r="L39" s="26"/>
    </row>
    <row r="40" spans="1:12" ht="15.75" x14ac:dyDescent="0.25">
      <c r="A40" s="28"/>
      <c r="B40" s="24"/>
      <c r="C40" s="3" t="s">
        <v>14</v>
      </c>
      <c r="D40" s="3">
        <f t="shared" si="0"/>
        <v>11732.6</v>
      </c>
      <c r="E40" s="3">
        <v>1958.4</v>
      </c>
      <c r="F40" s="6">
        <v>1894.2</v>
      </c>
      <c r="G40" s="6">
        <v>1970</v>
      </c>
      <c r="H40" s="6">
        <v>1970</v>
      </c>
      <c r="I40" s="6">
        <v>1970</v>
      </c>
      <c r="J40" s="6">
        <v>1970</v>
      </c>
      <c r="K40" s="26"/>
      <c r="L40" s="26"/>
    </row>
    <row r="41" spans="1:12" ht="15.75" x14ac:dyDescent="0.25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5.75" customHeight="1" x14ac:dyDescent="0.25">
      <c r="A43" s="19" t="s">
        <v>41</v>
      </c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1"/>
    </row>
    <row r="44" spans="1:12" ht="15.75" customHeight="1" x14ac:dyDescent="0.25">
      <c r="A44" s="19" t="s">
        <v>40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1"/>
    </row>
  </sheetData>
  <mergeCells count="37">
    <mergeCell ref="H7:L7"/>
    <mergeCell ref="B10:K10"/>
    <mergeCell ref="B11:K11"/>
    <mergeCell ref="B12:K12"/>
    <mergeCell ref="B35:B37"/>
    <mergeCell ref="K35:K37"/>
    <mergeCell ref="L35:L37"/>
    <mergeCell ref="H1:L1"/>
    <mergeCell ref="H2:L2"/>
    <mergeCell ref="H3:L3"/>
    <mergeCell ref="H5:L5"/>
    <mergeCell ref="H6:L6"/>
    <mergeCell ref="L38:L40"/>
    <mergeCell ref="B26:B28"/>
    <mergeCell ref="H8:L8"/>
    <mergeCell ref="A26:A28"/>
    <mergeCell ref="K20:K28"/>
    <mergeCell ref="L20:L28"/>
    <mergeCell ref="A32:A34"/>
    <mergeCell ref="B32:B34"/>
    <mergeCell ref="A29:A31"/>
    <mergeCell ref="B29:B31"/>
    <mergeCell ref="L17:L19"/>
    <mergeCell ref="B23:B25"/>
    <mergeCell ref="A23:A25"/>
    <mergeCell ref="A35:A37"/>
    <mergeCell ref="A43:K43"/>
    <mergeCell ref="A44:K44"/>
    <mergeCell ref="K17:K19"/>
    <mergeCell ref="E14:J14"/>
    <mergeCell ref="B17:B19"/>
    <mergeCell ref="B20:B22"/>
    <mergeCell ref="A17:A19"/>
    <mergeCell ref="A20:A22"/>
    <mergeCell ref="K38:K40"/>
    <mergeCell ref="A38:A40"/>
    <mergeCell ref="B38:B40"/>
  </mergeCells>
  <pageMargins left="0.31496062992125984" right="0.31496062992125984" top="0.15748031496062992" bottom="0.35433070866141736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2024-05-03T06:10:39Z</cp:lastPrinted>
  <dcterms:created xsi:type="dcterms:W3CDTF">2023-05-06T10:19:47Z</dcterms:created>
  <dcterms:modified xsi:type="dcterms:W3CDTF">2025-01-11T17:13:26Z</dcterms:modified>
</cp:coreProperties>
</file>